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Vivit\Desktop\comtrans\"/>
    </mc:Choice>
  </mc:AlternateContent>
  <xr:revisionPtr revIDLastSave="0" documentId="13_ncr:1_{27446017-53D4-41AE-893F-F2215C44B45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LL_in_text" sheetId="3" r:id="rId1"/>
    <sheet name="sum_att" sheetId="4" r:id="rId2"/>
    <sheet name="Allnum_to_USE" sheetId="6" r:id="rId3"/>
    <sheet name="ForRun" sheetId="5" r:id="rId4"/>
    <sheet name="Variables" sheetId="7" r:id="rId5"/>
    <sheet name="Condition table" sheetId="2" r:id="rId6"/>
    <sheet name="ALL_in_num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I14" i="4" l="1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I5" i="4"/>
  <c r="H5" i="4"/>
  <c r="G5" i="4"/>
  <c r="F5" i="4"/>
  <c r="E5" i="4"/>
  <c r="D5" i="4"/>
  <c r="C5" i="4"/>
  <c r="T113" i="1"/>
  <c r="S113" i="1"/>
  <c r="R113" i="1"/>
  <c r="P113" i="1"/>
  <c r="O113" i="1"/>
  <c r="N113" i="1"/>
  <c r="M113" i="1"/>
  <c r="K113" i="1"/>
  <c r="J113" i="1"/>
  <c r="I113" i="1"/>
  <c r="H113" i="1"/>
  <c r="G113" i="1"/>
  <c r="E113" i="1"/>
  <c r="D113" i="1"/>
  <c r="T112" i="1"/>
  <c r="S112" i="1"/>
  <c r="R112" i="1"/>
  <c r="P112" i="1"/>
  <c r="O112" i="1"/>
  <c r="N112" i="1"/>
  <c r="M112" i="1"/>
  <c r="K112" i="1"/>
  <c r="J112" i="1"/>
  <c r="I112" i="1"/>
  <c r="H112" i="1"/>
  <c r="G112" i="1"/>
  <c r="E112" i="1"/>
  <c r="D112" i="1"/>
  <c r="T111" i="1"/>
  <c r="S111" i="1"/>
  <c r="R111" i="1"/>
  <c r="P111" i="1"/>
  <c r="O111" i="1"/>
  <c r="N111" i="1"/>
  <c r="M111" i="1"/>
  <c r="K111" i="1"/>
  <c r="J111" i="1"/>
  <c r="I111" i="1"/>
  <c r="H111" i="1"/>
  <c r="G111" i="1"/>
  <c r="E111" i="1"/>
  <c r="D111" i="1"/>
  <c r="T110" i="1"/>
  <c r="S110" i="1"/>
  <c r="R110" i="1"/>
  <c r="P110" i="1"/>
  <c r="O110" i="1"/>
  <c r="N110" i="1"/>
  <c r="M110" i="1"/>
  <c r="K110" i="1"/>
  <c r="J110" i="1"/>
  <c r="I110" i="1"/>
  <c r="H110" i="1"/>
  <c r="G110" i="1"/>
  <c r="E110" i="1"/>
  <c r="D110" i="1"/>
  <c r="T109" i="1"/>
  <c r="S109" i="1"/>
  <c r="R109" i="1"/>
  <c r="P109" i="1"/>
  <c r="O109" i="1"/>
  <c r="N109" i="1"/>
  <c r="M109" i="1"/>
  <c r="K109" i="1"/>
  <c r="J109" i="1"/>
  <c r="I109" i="1"/>
  <c r="H109" i="1"/>
  <c r="G109" i="1"/>
  <c r="E109" i="1"/>
  <c r="D109" i="1"/>
  <c r="T108" i="1"/>
  <c r="S108" i="1"/>
  <c r="R108" i="1"/>
  <c r="P108" i="1"/>
  <c r="O108" i="1"/>
  <c r="N108" i="1"/>
  <c r="M108" i="1"/>
  <c r="K108" i="1"/>
  <c r="J108" i="1"/>
  <c r="I108" i="1"/>
  <c r="H108" i="1"/>
  <c r="G108" i="1"/>
  <c r="E108" i="1"/>
  <c r="D108" i="1"/>
  <c r="T107" i="1"/>
  <c r="S107" i="1"/>
  <c r="R107" i="1"/>
  <c r="P107" i="1"/>
  <c r="O107" i="1"/>
  <c r="N107" i="1"/>
  <c r="M107" i="1"/>
  <c r="K107" i="1"/>
  <c r="J107" i="1"/>
  <c r="I107" i="1"/>
  <c r="H107" i="1"/>
  <c r="G107" i="1"/>
  <c r="E107" i="1"/>
  <c r="D107" i="1"/>
  <c r="T106" i="1"/>
  <c r="S106" i="1"/>
  <c r="R106" i="1"/>
  <c r="P106" i="1"/>
  <c r="O106" i="1"/>
  <c r="N106" i="1"/>
  <c r="M106" i="1"/>
  <c r="K106" i="1"/>
  <c r="J106" i="1"/>
  <c r="I106" i="1"/>
  <c r="H106" i="1"/>
  <c r="G106" i="1"/>
  <c r="E106" i="1"/>
  <c r="D106" i="1"/>
  <c r="T105" i="1"/>
  <c r="S105" i="1"/>
  <c r="R105" i="1"/>
  <c r="P105" i="1"/>
  <c r="O105" i="1"/>
  <c r="N105" i="1"/>
  <c r="M105" i="1"/>
  <c r="K105" i="1"/>
  <c r="J105" i="1"/>
  <c r="I105" i="1"/>
  <c r="H105" i="1"/>
  <c r="G105" i="1"/>
  <c r="E105" i="1"/>
  <c r="D105" i="1"/>
  <c r="T104" i="1"/>
  <c r="S104" i="1"/>
  <c r="R104" i="1"/>
  <c r="P104" i="1"/>
  <c r="O104" i="1"/>
  <c r="N104" i="1"/>
  <c r="M104" i="1"/>
  <c r="K104" i="1"/>
  <c r="J104" i="1"/>
  <c r="I104" i="1"/>
  <c r="H104" i="1"/>
  <c r="G104" i="1"/>
  <c r="E104" i="1"/>
  <c r="D104" i="1"/>
  <c r="T103" i="1"/>
  <c r="S103" i="1"/>
  <c r="R103" i="1"/>
  <c r="P103" i="1"/>
  <c r="O103" i="1"/>
  <c r="N103" i="1"/>
  <c r="M103" i="1"/>
  <c r="K103" i="1"/>
  <c r="J103" i="1"/>
  <c r="I103" i="1"/>
  <c r="H103" i="1"/>
  <c r="G103" i="1"/>
  <c r="E103" i="1"/>
  <c r="D103" i="1"/>
  <c r="T102" i="1"/>
  <c r="S102" i="1"/>
  <c r="R102" i="1"/>
  <c r="P102" i="1"/>
  <c r="O102" i="1"/>
  <c r="N102" i="1"/>
  <c r="M102" i="1"/>
  <c r="K102" i="1"/>
  <c r="J102" i="1"/>
  <c r="I102" i="1"/>
  <c r="H102" i="1"/>
  <c r="G102" i="1"/>
  <c r="E102" i="1"/>
  <c r="D102" i="1"/>
  <c r="T101" i="1"/>
  <c r="S101" i="1"/>
  <c r="R101" i="1"/>
  <c r="P101" i="1"/>
  <c r="O101" i="1"/>
  <c r="N101" i="1"/>
  <c r="M101" i="1"/>
  <c r="K101" i="1"/>
  <c r="J101" i="1"/>
  <c r="I101" i="1"/>
  <c r="H101" i="1"/>
  <c r="G101" i="1"/>
  <c r="E101" i="1"/>
  <c r="D101" i="1"/>
  <c r="T100" i="1"/>
  <c r="S100" i="1"/>
  <c r="R100" i="1"/>
  <c r="P100" i="1"/>
  <c r="O100" i="1"/>
  <c r="N100" i="1"/>
  <c r="M100" i="1"/>
  <c r="K100" i="1"/>
  <c r="J100" i="1"/>
  <c r="I100" i="1"/>
  <c r="H100" i="1"/>
  <c r="G100" i="1"/>
  <c r="E100" i="1"/>
  <c r="D100" i="1"/>
  <c r="T99" i="1"/>
  <c r="S99" i="1"/>
  <c r="R99" i="1"/>
  <c r="P99" i="1"/>
  <c r="O99" i="1"/>
  <c r="N99" i="1"/>
  <c r="M99" i="1"/>
  <c r="K99" i="1"/>
  <c r="J99" i="1"/>
  <c r="I99" i="1"/>
  <c r="H99" i="1"/>
  <c r="G99" i="1"/>
  <c r="E99" i="1"/>
  <c r="D99" i="1"/>
  <c r="T98" i="1"/>
  <c r="S98" i="1"/>
  <c r="R98" i="1"/>
  <c r="P98" i="1"/>
  <c r="O98" i="1"/>
  <c r="N98" i="1"/>
  <c r="M98" i="1"/>
  <c r="K98" i="1"/>
  <c r="J98" i="1"/>
  <c r="I98" i="1"/>
  <c r="H98" i="1"/>
  <c r="G98" i="1"/>
  <c r="E98" i="1"/>
  <c r="D98" i="1"/>
  <c r="T97" i="1"/>
  <c r="S97" i="1"/>
  <c r="R97" i="1"/>
  <c r="P97" i="1"/>
  <c r="O97" i="1"/>
  <c r="N97" i="1"/>
  <c r="M97" i="1"/>
  <c r="K97" i="1"/>
  <c r="J97" i="1"/>
  <c r="I97" i="1"/>
  <c r="H97" i="1"/>
  <c r="G97" i="1"/>
  <c r="E97" i="1"/>
  <c r="D97" i="1"/>
  <c r="T96" i="1"/>
  <c r="S96" i="1"/>
  <c r="R96" i="1"/>
  <c r="P96" i="1"/>
  <c r="O96" i="1"/>
  <c r="N96" i="1"/>
  <c r="M96" i="1"/>
  <c r="K96" i="1"/>
  <c r="J96" i="1"/>
  <c r="I96" i="1"/>
  <c r="H96" i="1"/>
  <c r="G96" i="1"/>
  <c r="E96" i="1"/>
  <c r="D96" i="1"/>
  <c r="T95" i="1"/>
  <c r="S95" i="1"/>
  <c r="R95" i="1"/>
  <c r="P95" i="1"/>
  <c r="O95" i="1"/>
  <c r="N95" i="1"/>
  <c r="M95" i="1"/>
  <c r="K95" i="1"/>
  <c r="J95" i="1"/>
  <c r="I95" i="1"/>
  <c r="H95" i="1"/>
  <c r="G95" i="1"/>
  <c r="E95" i="1"/>
  <c r="D95" i="1"/>
  <c r="T94" i="1"/>
  <c r="S94" i="1"/>
  <c r="R94" i="1"/>
  <c r="P94" i="1"/>
  <c r="O94" i="1"/>
  <c r="N94" i="1"/>
  <c r="M94" i="1"/>
  <c r="K94" i="1"/>
  <c r="J94" i="1"/>
  <c r="I94" i="1"/>
  <c r="H94" i="1"/>
  <c r="G94" i="1"/>
  <c r="E94" i="1"/>
  <c r="D94" i="1"/>
  <c r="T93" i="1"/>
  <c r="S93" i="1"/>
  <c r="R93" i="1"/>
  <c r="P93" i="1"/>
  <c r="O93" i="1"/>
  <c r="N93" i="1"/>
  <c r="M93" i="1"/>
  <c r="K93" i="1"/>
  <c r="J93" i="1"/>
  <c r="I93" i="1"/>
  <c r="H93" i="1"/>
  <c r="G93" i="1"/>
  <c r="E93" i="1"/>
  <c r="D93" i="1"/>
  <c r="T92" i="1"/>
  <c r="S92" i="1"/>
  <c r="R92" i="1"/>
  <c r="P92" i="1"/>
  <c r="O92" i="1"/>
  <c r="N92" i="1"/>
  <c r="M92" i="1"/>
  <c r="K92" i="1"/>
  <c r="J92" i="1"/>
  <c r="I92" i="1"/>
  <c r="H92" i="1"/>
  <c r="G92" i="1"/>
  <c r="E92" i="1"/>
  <c r="D92" i="1"/>
  <c r="T91" i="1"/>
  <c r="S91" i="1"/>
  <c r="R91" i="1"/>
  <c r="P91" i="1"/>
  <c r="O91" i="1"/>
  <c r="N91" i="1"/>
  <c r="M91" i="1"/>
  <c r="K91" i="1"/>
  <c r="J91" i="1"/>
  <c r="I91" i="1"/>
  <c r="H91" i="1"/>
  <c r="G91" i="1"/>
  <c r="E91" i="1"/>
  <c r="D91" i="1"/>
  <c r="T90" i="1"/>
  <c r="S90" i="1"/>
  <c r="R90" i="1"/>
  <c r="P90" i="1"/>
  <c r="O90" i="1"/>
  <c r="N90" i="1"/>
  <c r="M90" i="1"/>
  <c r="K90" i="1"/>
  <c r="J90" i="1"/>
  <c r="I90" i="1"/>
  <c r="H90" i="1"/>
  <c r="G90" i="1"/>
  <c r="E90" i="1"/>
  <c r="D90" i="1"/>
  <c r="T89" i="1"/>
  <c r="S89" i="1"/>
  <c r="R89" i="1"/>
  <c r="P89" i="1"/>
  <c r="O89" i="1"/>
  <c r="N89" i="1"/>
  <c r="M89" i="1"/>
  <c r="K89" i="1"/>
  <c r="J89" i="1"/>
  <c r="I89" i="1"/>
  <c r="H89" i="1"/>
  <c r="G89" i="1"/>
  <c r="E89" i="1"/>
  <c r="D89" i="1"/>
  <c r="T88" i="1"/>
  <c r="S88" i="1"/>
  <c r="R88" i="1"/>
  <c r="P88" i="1"/>
  <c r="O88" i="1"/>
  <c r="N88" i="1"/>
  <c r="M88" i="1"/>
  <c r="K88" i="1"/>
  <c r="J88" i="1"/>
  <c r="I88" i="1"/>
  <c r="H88" i="1"/>
  <c r="G88" i="1"/>
  <c r="E88" i="1"/>
  <c r="D88" i="1"/>
  <c r="T87" i="1"/>
  <c r="S87" i="1"/>
  <c r="R87" i="1"/>
  <c r="P87" i="1"/>
  <c r="O87" i="1"/>
  <c r="N87" i="1"/>
  <c r="M87" i="1"/>
  <c r="K87" i="1"/>
  <c r="J87" i="1"/>
  <c r="I87" i="1"/>
  <c r="H87" i="1"/>
  <c r="G87" i="1"/>
  <c r="E87" i="1"/>
  <c r="D87" i="1"/>
  <c r="T86" i="1"/>
  <c r="S86" i="1"/>
  <c r="R86" i="1"/>
  <c r="P86" i="1"/>
  <c r="O86" i="1"/>
  <c r="N86" i="1"/>
  <c r="M86" i="1"/>
  <c r="K86" i="1"/>
  <c r="J86" i="1"/>
  <c r="I86" i="1"/>
  <c r="H86" i="1"/>
  <c r="G86" i="1"/>
  <c r="E86" i="1"/>
  <c r="D86" i="1"/>
  <c r="T85" i="1"/>
  <c r="S85" i="1"/>
  <c r="R85" i="1"/>
  <c r="P85" i="1"/>
  <c r="O85" i="1"/>
  <c r="N85" i="1"/>
  <c r="M85" i="1"/>
  <c r="K85" i="1"/>
  <c r="J85" i="1"/>
  <c r="I85" i="1"/>
  <c r="H85" i="1"/>
  <c r="G85" i="1"/>
  <c r="E85" i="1"/>
  <c r="D85" i="1"/>
  <c r="T84" i="1"/>
  <c r="S84" i="1"/>
  <c r="R84" i="1"/>
  <c r="P84" i="1"/>
  <c r="O84" i="1"/>
  <c r="N84" i="1"/>
  <c r="M84" i="1"/>
  <c r="K84" i="1"/>
  <c r="J84" i="1"/>
  <c r="I84" i="1"/>
  <c r="H84" i="1"/>
  <c r="G84" i="1"/>
  <c r="E84" i="1"/>
  <c r="D84" i="1"/>
  <c r="T83" i="1"/>
  <c r="S83" i="1"/>
  <c r="R83" i="1"/>
  <c r="P83" i="1"/>
  <c r="O83" i="1"/>
  <c r="N83" i="1"/>
  <c r="M83" i="1"/>
  <c r="K83" i="1"/>
  <c r="J83" i="1"/>
  <c r="I83" i="1"/>
  <c r="H83" i="1"/>
  <c r="G83" i="1"/>
  <c r="E83" i="1"/>
  <c r="D83" i="1"/>
  <c r="T82" i="1"/>
  <c r="S82" i="1"/>
  <c r="R82" i="1"/>
  <c r="P82" i="1"/>
  <c r="O82" i="1"/>
  <c r="N82" i="1"/>
  <c r="M82" i="1"/>
  <c r="K82" i="1"/>
  <c r="J82" i="1"/>
  <c r="I82" i="1"/>
  <c r="H82" i="1"/>
  <c r="G82" i="1"/>
  <c r="E82" i="1"/>
  <c r="D82" i="1"/>
  <c r="T81" i="1"/>
  <c r="S81" i="1"/>
  <c r="R81" i="1"/>
  <c r="P81" i="1"/>
  <c r="O81" i="1"/>
  <c r="N81" i="1"/>
  <c r="M81" i="1"/>
  <c r="K81" i="1"/>
  <c r="J81" i="1"/>
  <c r="I81" i="1"/>
  <c r="H81" i="1"/>
  <c r="G81" i="1"/>
  <c r="E81" i="1"/>
  <c r="D81" i="1"/>
  <c r="T80" i="1"/>
  <c r="S80" i="1"/>
  <c r="R80" i="1"/>
  <c r="P80" i="1"/>
  <c r="O80" i="1"/>
  <c r="N80" i="1"/>
  <c r="M80" i="1"/>
  <c r="K80" i="1"/>
  <c r="J80" i="1"/>
  <c r="I80" i="1"/>
  <c r="H80" i="1"/>
  <c r="G80" i="1"/>
  <c r="E80" i="1"/>
  <c r="D80" i="1"/>
  <c r="T79" i="1"/>
  <c r="S79" i="1"/>
  <c r="R79" i="1"/>
  <c r="P79" i="1"/>
  <c r="O79" i="1"/>
  <c r="N79" i="1"/>
  <c r="M79" i="1"/>
  <c r="K79" i="1"/>
  <c r="J79" i="1"/>
  <c r="I79" i="1"/>
  <c r="H79" i="1"/>
  <c r="G79" i="1"/>
  <c r="E79" i="1"/>
  <c r="D79" i="1"/>
  <c r="T78" i="1"/>
  <c r="S78" i="1"/>
  <c r="R78" i="1"/>
  <c r="P78" i="1"/>
  <c r="O78" i="1"/>
  <c r="N78" i="1"/>
  <c r="M78" i="1"/>
  <c r="K78" i="1"/>
  <c r="J78" i="1"/>
  <c r="I78" i="1"/>
  <c r="H78" i="1"/>
  <c r="G78" i="1"/>
  <c r="E78" i="1"/>
  <c r="D78" i="1"/>
  <c r="T77" i="1"/>
  <c r="S77" i="1"/>
  <c r="R77" i="1"/>
  <c r="P77" i="1"/>
  <c r="O77" i="1"/>
  <c r="N77" i="1"/>
  <c r="M77" i="1"/>
  <c r="K77" i="1"/>
  <c r="J77" i="1"/>
  <c r="I77" i="1"/>
  <c r="H77" i="1"/>
  <c r="G77" i="1"/>
  <c r="E77" i="1"/>
  <c r="D77" i="1"/>
  <c r="T76" i="1"/>
  <c r="S76" i="1"/>
  <c r="R76" i="1"/>
  <c r="P76" i="1"/>
  <c r="O76" i="1"/>
  <c r="N76" i="1"/>
  <c r="M76" i="1"/>
  <c r="K76" i="1"/>
  <c r="J76" i="1"/>
  <c r="I76" i="1"/>
  <c r="H76" i="1"/>
  <c r="G76" i="1"/>
  <c r="E76" i="1"/>
  <c r="D76" i="1"/>
  <c r="T75" i="1"/>
  <c r="S75" i="1"/>
  <c r="R75" i="1"/>
  <c r="P75" i="1"/>
  <c r="O75" i="1"/>
  <c r="N75" i="1"/>
  <c r="M75" i="1"/>
  <c r="K75" i="1"/>
  <c r="J75" i="1"/>
  <c r="I75" i="1"/>
  <c r="H75" i="1"/>
  <c r="G75" i="1"/>
  <c r="E75" i="1"/>
  <c r="D75" i="1"/>
  <c r="T74" i="1"/>
  <c r="S74" i="1"/>
  <c r="R74" i="1"/>
  <c r="P74" i="1"/>
  <c r="O74" i="1"/>
  <c r="N74" i="1"/>
  <c r="M74" i="1"/>
  <c r="K74" i="1"/>
  <c r="J74" i="1"/>
  <c r="I74" i="1"/>
  <c r="H74" i="1"/>
  <c r="G74" i="1"/>
  <c r="E74" i="1"/>
  <c r="D74" i="1"/>
  <c r="T73" i="1"/>
  <c r="S73" i="1"/>
  <c r="R73" i="1"/>
  <c r="P73" i="1"/>
  <c r="O73" i="1"/>
  <c r="N73" i="1"/>
  <c r="M73" i="1"/>
  <c r="K73" i="1"/>
  <c r="J73" i="1"/>
  <c r="I73" i="1"/>
  <c r="H73" i="1"/>
  <c r="G73" i="1"/>
  <c r="E73" i="1"/>
  <c r="D73" i="1"/>
  <c r="T72" i="1"/>
  <c r="S72" i="1"/>
  <c r="R72" i="1"/>
  <c r="P72" i="1"/>
  <c r="O72" i="1"/>
  <c r="N72" i="1"/>
  <c r="M72" i="1"/>
  <c r="K72" i="1"/>
  <c r="J72" i="1"/>
  <c r="I72" i="1"/>
  <c r="H72" i="1"/>
  <c r="G72" i="1"/>
  <c r="E72" i="1"/>
  <c r="D72" i="1"/>
  <c r="T71" i="1"/>
  <c r="S71" i="1"/>
  <c r="R71" i="1"/>
  <c r="P71" i="1"/>
  <c r="O71" i="1"/>
  <c r="N71" i="1"/>
  <c r="M71" i="1"/>
  <c r="K71" i="1"/>
  <c r="J71" i="1"/>
  <c r="I71" i="1"/>
  <c r="H71" i="1"/>
  <c r="G71" i="1"/>
  <c r="E71" i="1"/>
  <c r="D71" i="1"/>
  <c r="T70" i="1"/>
  <c r="S70" i="1"/>
  <c r="R70" i="1"/>
  <c r="P70" i="1"/>
  <c r="O70" i="1"/>
  <c r="N70" i="1"/>
  <c r="M70" i="1"/>
  <c r="K70" i="1"/>
  <c r="J70" i="1"/>
  <c r="I70" i="1"/>
  <c r="H70" i="1"/>
  <c r="G70" i="1"/>
  <c r="E70" i="1"/>
  <c r="D70" i="1"/>
  <c r="T69" i="1"/>
  <c r="S69" i="1"/>
  <c r="R69" i="1"/>
  <c r="P69" i="1"/>
  <c r="O69" i="1"/>
  <c r="N69" i="1"/>
  <c r="M69" i="1"/>
  <c r="K69" i="1"/>
  <c r="J69" i="1"/>
  <c r="I69" i="1"/>
  <c r="H69" i="1"/>
  <c r="G69" i="1"/>
  <c r="E69" i="1"/>
  <c r="D69" i="1"/>
  <c r="T68" i="1"/>
  <c r="S68" i="1"/>
  <c r="R68" i="1"/>
  <c r="P68" i="1"/>
  <c r="O68" i="1"/>
  <c r="N68" i="1"/>
  <c r="M68" i="1"/>
  <c r="K68" i="1"/>
  <c r="J68" i="1"/>
  <c r="I68" i="1"/>
  <c r="H68" i="1"/>
  <c r="G68" i="1"/>
  <c r="E68" i="1"/>
  <c r="D68" i="1"/>
  <c r="T67" i="1"/>
  <c r="S67" i="1"/>
  <c r="R67" i="1"/>
  <c r="P67" i="1"/>
  <c r="O67" i="1"/>
  <c r="N67" i="1"/>
  <c r="M67" i="1"/>
  <c r="K67" i="1"/>
  <c r="J67" i="1"/>
  <c r="I67" i="1"/>
  <c r="H67" i="1"/>
  <c r="G67" i="1"/>
  <c r="E67" i="1"/>
  <c r="D67" i="1"/>
  <c r="T66" i="1"/>
  <c r="S66" i="1"/>
  <c r="R66" i="1"/>
  <c r="P66" i="1"/>
  <c r="O66" i="1"/>
  <c r="N66" i="1"/>
  <c r="M66" i="1"/>
  <c r="K66" i="1"/>
  <c r="J66" i="1"/>
  <c r="I66" i="1"/>
  <c r="H66" i="1"/>
  <c r="G66" i="1"/>
  <c r="E66" i="1"/>
  <c r="D66" i="1"/>
  <c r="T65" i="1"/>
  <c r="S65" i="1"/>
  <c r="R65" i="1"/>
  <c r="P65" i="1"/>
  <c r="O65" i="1"/>
  <c r="N65" i="1"/>
  <c r="M65" i="1"/>
  <c r="K65" i="1"/>
  <c r="J65" i="1"/>
  <c r="I65" i="1"/>
  <c r="H65" i="1"/>
  <c r="G65" i="1"/>
  <c r="E65" i="1"/>
  <c r="D65" i="1"/>
  <c r="T64" i="1"/>
  <c r="S64" i="1"/>
  <c r="R64" i="1"/>
  <c r="P64" i="1"/>
  <c r="O64" i="1"/>
  <c r="N64" i="1"/>
  <c r="M64" i="1"/>
  <c r="K64" i="1"/>
  <c r="J64" i="1"/>
  <c r="I64" i="1"/>
  <c r="H64" i="1"/>
  <c r="G64" i="1"/>
  <c r="E64" i="1"/>
  <c r="D64" i="1"/>
  <c r="T63" i="1"/>
  <c r="S63" i="1"/>
  <c r="R63" i="1"/>
  <c r="P63" i="1"/>
  <c r="O63" i="1"/>
  <c r="N63" i="1"/>
  <c r="M63" i="1"/>
  <c r="K63" i="1"/>
  <c r="J63" i="1"/>
  <c r="I63" i="1"/>
  <c r="H63" i="1"/>
  <c r="G63" i="1"/>
  <c r="E63" i="1"/>
  <c r="D63" i="1"/>
  <c r="T62" i="1"/>
  <c r="S62" i="1"/>
  <c r="R62" i="1"/>
  <c r="P62" i="1"/>
  <c r="O62" i="1"/>
  <c r="N62" i="1"/>
  <c r="M62" i="1"/>
  <c r="K62" i="1"/>
  <c r="J62" i="1"/>
  <c r="I62" i="1"/>
  <c r="H62" i="1"/>
  <c r="G62" i="1"/>
  <c r="E62" i="1"/>
  <c r="D62" i="1"/>
  <c r="T61" i="1"/>
  <c r="S61" i="1"/>
  <c r="R61" i="1"/>
  <c r="P61" i="1"/>
  <c r="O61" i="1"/>
  <c r="N61" i="1"/>
  <c r="M61" i="1"/>
  <c r="K61" i="1"/>
  <c r="J61" i="1"/>
  <c r="I61" i="1"/>
  <c r="H61" i="1"/>
  <c r="G61" i="1"/>
  <c r="E61" i="1"/>
  <c r="D61" i="1"/>
  <c r="T60" i="1"/>
  <c r="S60" i="1"/>
  <c r="R60" i="1"/>
  <c r="P60" i="1"/>
  <c r="O60" i="1"/>
  <c r="N60" i="1"/>
  <c r="M60" i="1"/>
  <c r="K60" i="1"/>
  <c r="J60" i="1"/>
  <c r="I60" i="1"/>
  <c r="H60" i="1"/>
  <c r="G60" i="1"/>
  <c r="E60" i="1"/>
  <c r="D60" i="1"/>
  <c r="T59" i="1"/>
  <c r="S59" i="1"/>
  <c r="R59" i="1"/>
  <c r="P59" i="1"/>
  <c r="O59" i="1"/>
  <c r="N59" i="1"/>
  <c r="M59" i="1"/>
  <c r="K59" i="1"/>
  <c r="J59" i="1"/>
  <c r="I59" i="1"/>
  <c r="H59" i="1"/>
  <c r="G59" i="1"/>
  <c r="E59" i="1"/>
  <c r="D59" i="1"/>
  <c r="T58" i="1"/>
  <c r="S58" i="1"/>
  <c r="R58" i="1"/>
  <c r="P58" i="1"/>
  <c r="O58" i="1"/>
  <c r="N58" i="1"/>
  <c r="M58" i="1"/>
  <c r="K58" i="1"/>
  <c r="J58" i="1"/>
  <c r="I58" i="1"/>
  <c r="H58" i="1"/>
  <c r="G58" i="1"/>
  <c r="E58" i="1"/>
  <c r="D58" i="1"/>
  <c r="T57" i="1"/>
  <c r="S57" i="1"/>
  <c r="R57" i="1"/>
  <c r="P57" i="1"/>
  <c r="O57" i="1"/>
  <c r="N57" i="1"/>
  <c r="M57" i="1"/>
  <c r="K57" i="1"/>
  <c r="J57" i="1"/>
  <c r="I57" i="1"/>
  <c r="H57" i="1"/>
  <c r="G57" i="1"/>
  <c r="E57" i="1"/>
  <c r="D57" i="1"/>
  <c r="T56" i="1"/>
  <c r="S56" i="1"/>
  <c r="R56" i="1"/>
  <c r="P56" i="1"/>
  <c r="O56" i="1"/>
  <c r="N56" i="1"/>
  <c r="M56" i="1"/>
  <c r="K56" i="1"/>
  <c r="J56" i="1"/>
  <c r="I56" i="1"/>
  <c r="H56" i="1"/>
  <c r="G56" i="1"/>
  <c r="E56" i="1"/>
  <c r="D56" i="1"/>
  <c r="T55" i="1"/>
  <c r="S55" i="1"/>
  <c r="R55" i="1"/>
  <c r="P55" i="1"/>
  <c r="O55" i="1"/>
  <c r="N55" i="1"/>
  <c r="M55" i="1"/>
  <c r="K55" i="1"/>
  <c r="J55" i="1"/>
  <c r="I55" i="1"/>
  <c r="H55" i="1"/>
  <c r="G55" i="1"/>
  <c r="E55" i="1"/>
  <c r="D55" i="1"/>
  <c r="T54" i="1"/>
  <c r="S54" i="1"/>
  <c r="R54" i="1"/>
  <c r="P54" i="1"/>
  <c r="O54" i="1"/>
  <c r="N54" i="1"/>
  <c r="M54" i="1"/>
  <c r="K54" i="1"/>
  <c r="J54" i="1"/>
  <c r="I54" i="1"/>
  <c r="H54" i="1"/>
  <c r="G54" i="1"/>
  <c r="E54" i="1"/>
  <c r="D54" i="1"/>
  <c r="T53" i="1"/>
  <c r="S53" i="1"/>
  <c r="R53" i="1"/>
  <c r="P53" i="1"/>
  <c r="O53" i="1"/>
  <c r="N53" i="1"/>
  <c r="M53" i="1"/>
  <c r="K53" i="1"/>
  <c r="J53" i="1"/>
  <c r="I53" i="1"/>
  <c r="H53" i="1"/>
  <c r="G53" i="1"/>
  <c r="E53" i="1"/>
  <c r="D53" i="1"/>
  <c r="T52" i="1"/>
  <c r="S52" i="1"/>
  <c r="R52" i="1"/>
  <c r="P52" i="1"/>
  <c r="O52" i="1"/>
  <c r="N52" i="1"/>
  <c r="M52" i="1"/>
  <c r="K52" i="1"/>
  <c r="J52" i="1"/>
  <c r="I52" i="1"/>
  <c r="H52" i="1"/>
  <c r="G52" i="1"/>
  <c r="E52" i="1"/>
  <c r="D52" i="1"/>
  <c r="T51" i="1"/>
  <c r="S51" i="1"/>
  <c r="R51" i="1"/>
  <c r="P51" i="1"/>
  <c r="O51" i="1"/>
  <c r="N51" i="1"/>
  <c r="M51" i="1"/>
  <c r="K51" i="1"/>
  <c r="J51" i="1"/>
  <c r="I51" i="1"/>
  <c r="H51" i="1"/>
  <c r="G51" i="1"/>
  <c r="E51" i="1"/>
  <c r="D51" i="1"/>
  <c r="T50" i="1"/>
  <c r="S50" i="1"/>
  <c r="R50" i="1"/>
  <c r="P50" i="1"/>
  <c r="O50" i="1"/>
  <c r="N50" i="1"/>
  <c r="M50" i="1"/>
  <c r="K50" i="1"/>
  <c r="J50" i="1"/>
  <c r="I50" i="1"/>
  <c r="H50" i="1"/>
  <c r="G50" i="1"/>
  <c r="E50" i="1"/>
  <c r="D50" i="1"/>
  <c r="T49" i="1"/>
  <c r="S49" i="1"/>
  <c r="R49" i="1"/>
  <c r="P49" i="1"/>
  <c r="O49" i="1"/>
  <c r="N49" i="1"/>
  <c r="M49" i="1"/>
  <c r="K49" i="1"/>
  <c r="J49" i="1"/>
  <c r="I49" i="1"/>
  <c r="H49" i="1"/>
  <c r="G49" i="1"/>
  <c r="E49" i="1"/>
  <c r="D49" i="1"/>
  <c r="T48" i="1"/>
  <c r="S48" i="1"/>
  <c r="R48" i="1"/>
  <c r="P48" i="1"/>
  <c r="O48" i="1"/>
  <c r="N48" i="1"/>
  <c r="M48" i="1"/>
  <c r="K48" i="1"/>
  <c r="J48" i="1"/>
  <c r="I48" i="1"/>
  <c r="H48" i="1"/>
  <c r="G48" i="1"/>
  <c r="E48" i="1"/>
  <c r="D48" i="1"/>
  <c r="T47" i="1"/>
  <c r="S47" i="1"/>
  <c r="R47" i="1"/>
  <c r="P47" i="1"/>
  <c r="O47" i="1"/>
  <c r="N47" i="1"/>
  <c r="M47" i="1"/>
  <c r="K47" i="1"/>
  <c r="J47" i="1"/>
  <c r="I47" i="1"/>
  <c r="H47" i="1"/>
  <c r="G47" i="1"/>
  <c r="E47" i="1"/>
  <c r="D47" i="1"/>
  <c r="T46" i="1"/>
  <c r="S46" i="1"/>
  <c r="R46" i="1"/>
  <c r="P46" i="1"/>
  <c r="O46" i="1"/>
  <c r="N46" i="1"/>
  <c r="M46" i="1"/>
  <c r="K46" i="1"/>
  <c r="J46" i="1"/>
  <c r="I46" i="1"/>
  <c r="H46" i="1"/>
  <c r="G46" i="1"/>
  <c r="E46" i="1"/>
  <c r="D46" i="1"/>
  <c r="T45" i="1"/>
  <c r="S45" i="1"/>
  <c r="R45" i="1"/>
  <c r="P45" i="1"/>
  <c r="O45" i="1"/>
  <c r="N45" i="1"/>
  <c r="M45" i="1"/>
  <c r="K45" i="1"/>
  <c r="J45" i="1"/>
  <c r="I45" i="1"/>
  <c r="H45" i="1"/>
  <c r="G45" i="1"/>
  <c r="E45" i="1"/>
  <c r="D45" i="1"/>
  <c r="T44" i="1"/>
  <c r="S44" i="1"/>
  <c r="R44" i="1"/>
  <c r="P44" i="1"/>
  <c r="O44" i="1"/>
  <c r="N44" i="1"/>
  <c r="M44" i="1"/>
  <c r="K44" i="1"/>
  <c r="J44" i="1"/>
  <c r="I44" i="1"/>
  <c r="H44" i="1"/>
  <c r="G44" i="1"/>
  <c r="E44" i="1"/>
  <c r="D44" i="1"/>
  <c r="T43" i="1"/>
  <c r="S43" i="1"/>
  <c r="R43" i="1"/>
  <c r="P43" i="1"/>
  <c r="O43" i="1"/>
  <c r="N43" i="1"/>
  <c r="M43" i="1"/>
  <c r="K43" i="1"/>
  <c r="J43" i="1"/>
  <c r="I43" i="1"/>
  <c r="H43" i="1"/>
  <c r="G43" i="1"/>
  <c r="E43" i="1"/>
  <c r="D43" i="1"/>
  <c r="T42" i="1"/>
  <c r="S42" i="1"/>
  <c r="R42" i="1"/>
  <c r="P42" i="1"/>
  <c r="O42" i="1"/>
  <c r="N42" i="1"/>
  <c r="M42" i="1"/>
  <c r="K42" i="1"/>
  <c r="J42" i="1"/>
  <c r="I42" i="1"/>
  <c r="H42" i="1"/>
  <c r="G42" i="1"/>
  <c r="E42" i="1"/>
  <c r="D42" i="1"/>
  <c r="T41" i="1"/>
  <c r="S41" i="1"/>
  <c r="R41" i="1"/>
  <c r="P41" i="1"/>
  <c r="O41" i="1"/>
  <c r="N41" i="1"/>
  <c r="M41" i="1"/>
  <c r="K41" i="1"/>
  <c r="J41" i="1"/>
  <c r="I41" i="1"/>
  <c r="H41" i="1"/>
  <c r="G41" i="1"/>
  <c r="E41" i="1"/>
  <c r="D41" i="1"/>
  <c r="T40" i="1"/>
  <c r="S40" i="1"/>
  <c r="R40" i="1"/>
  <c r="P40" i="1"/>
  <c r="O40" i="1"/>
  <c r="N40" i="1"/>
  <c r="M40" i="1"/>
  <c r="K40" i="1"/>
  <c r="J40" i="1"/>
  <c r="I40" i="1"/>
  <c r="H40" i="1"/>
  <c r="G40" i="1"/>
  <c r="E40" i="1"/>
  <c r="D40" i="1"/>
  <c r="T39" i="1"/>
  <c r="S39" i="1"/>
  <c r="R39" i="1"/>
  <c r="P39" i="1"/>
  <c r="O39" i="1"/>
  <c r="N39" i="1"/>
  <c r="M39" i="1"/>
  <c r="K39" i="1"/>
  <c r="J39" i="1"/>
  <c r="I39" i="1"/>
  <c r="H39" i="1"/>
  <c r="G39" i="1"/>
  <c r="E39" i="1"/>
  <c r="D39" i="1"/>
  <c r="T38" i="1"/>
  <c r="S38" i="1"/>
  <c r="R38" i="1"/>
  <c r="P38" i="1"/>
  <c r="O38" i="1"/>
  <c r="N38" i="1"/>
  <c r="M38" i="1"/>
  <c r="K38" i="1"/>
  <c r="J38" i="1"/>
  <c r="I38" i="1"/>
  <c r="H38" i="1"/>
  <c r="G38" i="1"/>
  <c r="E38" i="1"/>
  <c r="D38" i="1"/>
  <c r="T37" i="1"/>
  <c r="S37" i="1"/>
  <c r="R37" i="1"/>
  <c r="P37" i="1"/>
  <c r="O37" i="1"/>
  <c r="N37" i="1"/>
  <c r="M37" i="1"/>
  <c r="K37" i="1"/>
  <c r="J37" i="1"/>
  <c r="I37" i="1"/>
  <c r="H37" i="1"/>
  <c r="G37" i="1"/>
  <c r="E37" i="1"/>
  <c r="D37" i="1"/>
  <c r="T36" i="1"/>
  <c r="S36" i="1"/>
  <c r="R36" i="1"/>
  <c r="P36" i="1"/>
  <c r="O36" i="1"/>
  <c r="N36" i="1"/>
  <c r="M36" i="1"/>
  <c r="K36" i="1"/>
  <c r="J36" i="1"/>
  <c r="I36" i="1"/>
  <c r="H36" i="1"/>
  <c r="G36" i="1"/>
  <c r="E36" i="1"/>
  <c r="D36" i="1"/>
  <c r="T35" i="1"/>
  <c r="S35" i="1"/>
  <c r="R35" i="1"/>
  <c r="P35" i="1"/>
  <c r="O35" i="1"/>
  <c r="N35" i="1"/>
  <c r="M35" i="1"/>
  <c r="K35" i="1"/>
  <c r="J35" i="1"/>
  <c r="I35" i="1"/>
  <c r="H35" i="1"/>
  <c r="G35" i="1"/>
  <c r="E35" i="1"/>
  <c r="D35" i="1"/>
  <c r="T34" i="1"/>
  <c r="S34" i="1"/>
  <c r="R34" i="1"/>
  <c r="P34" i="1"/>
  <c r="O34" i="1"/>
  <c r="N34" i="1"/>
  <c r="M34" i="1"/>
  <c r="K34" i="1"/>
  <c r="J34" i="1"/>
  <c r="I34" i="1"/>
  <c r="H34" i="1"/>
  <c r="G34" i="1"/>
  <c r="E34" i="1"/>
  <c r="D34" i="1"/>
  <c r="T33" i="1"/>
  <c r="S33" i="1"/>
  <c r="R33" i="1"/>
  <c r="P33" i="1"/>
  <c r="O33" i="1"/>
  <c r="N33" i="1"/>
  <c r="M33" i="1"/>
  <c r="K33" i="1"/>
  <c r="J33" i="1"/>
  <c r="I33" i="1"/>
  <c r="H33" i="1"/>
  <c r="G33" i="1"/>
  <c r="E33" i="1"/>
  <c r="D33" i="1"/>
  <c r="T32" i="1"/>
  <c r="S32" i="1"/>
  <c r="R32" i="1"/>
  <c r="P32" i="1"/>
  <c r="O32" i="1"/>
  <c r="N32" i="1"/>
  <c r="M32" i="1"/>
  <c r="K32" i="1"/>
  <c r="J32" i="1"/>
  <c r="I32" i="1"/>
  <c r="H32" i="1"/>
  <c r="G32" i="1"/>
  <c r="E32" i="1"/>
  <c r="D32" i="1"/>
  <c r="T31" i="1"/>
  <c r="S31" i="1"/>
  <c r="R31" i="1"/>
  <c r="P31" i="1"/>
  <c r="O31" i="1"/>
  <c r="N31" i="1"/>
  <c r="M31" i="1"/>
  <c r="K31" i="1"/>
  <c r="J31" i="1"/>
  <c r="I31" i="1"/>
  <c r="H31" i="1"/>
  <c r="G31" i="1"/>
  <c r="E31" i="1"/>
  <c r="D31" i="1"/>
  <c r="T30" i="1"/>
  <c r="S30" i="1"/>
  <c r="R30" i="1"/>
  <c r="P30" i="1"/>
  <c r="O30" i="1"/>
  <c r="N30" i="1"/>
  <c r="M30" i="1"/>
  <c r="K30" i="1"/>
  <c r="J30" i="1"/>
  <c r="I30" i="1"/>
  <c r="H30" i="1"/>
  <c r="G30" i="1"/>
  <c r="E30" i="1"/>
  <c r="D30" i="1"/>
  <c r="T29" i="1"/>
  <c r="S29" i="1"/>
  <c r="R29" i="1"/>
  <c r="P29" i="1"/>
  <c r="O29" i="1"/>
  <c r="N29" i="1"/>
  <c r="M29" i="1"/>
  <c r="K29" i="1"/>
  <c r="J29" i="1"/>
  <c r="I29" i="1"/>
  <c r="H29" i="1"/>
  <c r="G29" i="1"/>
  <c r="E29" i="1"/>
  <c r="D29" i="1"/>
  <c r="T28" i="1"/>
  <c r="S28" i="1"/>
  <c r="R28" i="1"/>
  <c r="P28" i="1"/>
  <c r="O28" i="1"/>
  <c r="N28" i="1"/>
  <c r="M28" i="1"/>
  <c r="K28" i="1"/>
  <c r="J28" i="1"/>
  <c r="I28" i="1"/>
  <c r="H28" i="1"/>
  <c r="G28" i="1"/>
  <c r="E28" i="1"/>
  <c r="D28" i="1"/>
  <c r="T27" i="1"/>
  <c r="S27" i="1"/>
  <c r="R27" i="1"/>
  <c r="P27" i="1"/>
  <c r="O27" i="1"/>
  <c r="N27" i="1"/>
  <c r="M27" i="1"/>
  <c r="K27" i="1"/>
  <c r="J27" i="1"/>
  <c r="I27" i="1"/>
  <c r="H27" i="1"/>
  <c r="G27" i="1"/>
  <c r="E27" i="1"/>
  <c r="D27" i="1"/>
  <c r="T26" i="1"/>
  <c r="S26" i="1"/>
  <c r="R26" i="1"/>
  <c r="P26" i="1"/>
  <c r="O26" i="1"/>
  <c r="N26" i="1"/>
  <c r="M26" i="1"/>
  <c r="K26" i="1"/>
  <c r="J26" i="1"/>
  <c r="I26" i="1"/>
  <c r="H26" i="1"/>
  <c r="G26" i="1"/>
  <c r="E26" i="1"/>
  <c r="D26" i="1"/>
  <c r="T25" i="1"/>
  <c r="S25" i="1"/>
  <c r="R25" i="1"/>
  <c r="P25" i="1"/>
  <c r="O25" i="1"/>
  <c r="N25" i="1"/>
  <c r="M25" i="1"/>
  <c r="K25" i="1"/>
  <c r="J25" i="1"/>
  <c r="I25" i="1"/>
  <c r="H25" i="1"/>
  <c r="G25" i="1"/>
  <c r="E25" i="1"/>
  <c r="D25" i="1"/>
  <c r="T24" i="1"/>
  <c r="S24" i="1"/>
  <c r="R24" i="1"/>
  <c r="P24" i="1"/>
  <c r="O24" i="1"/>
  <c r="N24" i="1"/>
  <c r="M24" i="1"/>
  <c r="K24" i="1"/>
  <c r="J24" i="1"/>
  <c r="I24" i="1"/>
  <c r="H24" i="1"/>
  <c r="G24" i="1"/>
  <c r="E24" i="1"/>
  <c r="D24" i="1"/>
  <c r="T23" i="1"/>
  <c r="S23" i="1"/>
  <c r="R23" i="1"/>
  <c r="P23" i="1"/>
  <c r="O23" i="1"/>
  <c r="N23" i="1"/>
  <c r="M23" i="1"/>
  <c r="K23" i="1"/>
  <c r="J23" i="1"/>
  <c r="I23" i="1"/>
  <c r="H23" i="1"/>
  <c r="G23" i="1"/>
  <c r="E23" i="1"/>
  <c r="D23" i="1"/>
  <c r="T22" i="1"/>
  <c r="S22" i="1"/>
  <c r="R22" i="1"/>
  <c r="P22" i="1"/>
  <c r="O22" i="1"/>
  <c r="N22" i="1"/>
  <c r="M22" i="1"/>
  <c r="K22" i="1"/>
  <c r="J22" i="1"/>
  <c r="I22" i="1"/>
  <c r="H22" i="1"/>
  <c r="G22" i="1"/>
  <c r="E22" i="1"/>
  <c r="D22" i="1"/>
  <c r="T21" i="1"/>
  <c r="S21" i="1"/>
  <c r="R21" i="1"/>
  <c r="P21" i="1"/>
  <c r="O21" i="1"/>
  <c r="N21" i="1"/>
  <c r="M21" i="1"/>
  <c r="K21" i="1"/>
  <c r="J21" i="1"/>
  <c r="I21" i="1"/>
  <c r="H21" i="1"/>
  <c r="G21" i="1"/>
  <c r="E21" i="1"/>
  <c r="D21" i="1"/>
  <c r="T20" i="1"/>
  <c r="S20" i="1"/>
  <c r="R20" i="1"/>
  <c r="P20" i="1"/>
  <c r="O20" i="1"/>
  <c r="N20" i="1"/>
  <c r="M20" i="1"/>
  <c r="K20" i="1"/>
  <c r="J20" i="1"/>
  <c r="I20" i="1"/>
  <c r="H20" i="1"/>
  <c r="G20" i="1"/>
  <c r="E20" i="1"/>
  <c r="D20" i="1"/>
  <c r="T19" i="1"/>
  <c r="S19" i="1"/>
  <c r="R19" i="1"/>
  <c r="P19" i="1"/>
  <c r="O19" i="1"/>
  <c r="N19" i="1"/>
  <c r="M19" i="1"/>
  <c r="K19" i="1"/>
  <c r="J19" i="1"/>
  <c r="I19" i="1"/>
  <c r="H19" i="1"/>
  <c r="G19" i="1"/>
  <c r="E19" i="1"/>
  <c r="D19" i="1"/>
  <c r="T18" i="1"/>
  <c r="S18" i="1"/>
  <c r="R18" i="1"/>
  <c r="P18" i="1"/>
  <c r="O18" i="1"/>
  <c r="N18" i="1"/>
  <c r="M18" i="1"/>
  <c r="K18" i="1"/>
  <c r="J18" i="1"/>
  <c r="I18" i="1"/>
  <c r="H18" i="1"/>
  <c r="G18" i="1"/>
  <c r="E18" i="1"/>
  <c r="D18" i="1"/>
  <c r="T17" i="1"/>
  <c r="S17" i="1"/>
  <c r="R17" i="1"/>
  <c r="P17" i="1"/>
  <c r="O17" i="1"/>
  <c r="N17" i="1"/>
  <c r="M17" i="1"/>
  <c r="K17" i="1"/>
  <c r="J17" i="1"/>
  <c r="I17" i="1"/>
  <c r="H17" i="1"/>
  <c r="G17" i="1"/>
  <c r="E17" i="1"/>
  <c r="D17" i="1"/>
  <c r="T16" i="1"/>
  <c r="S16" i="1"/>
  <c r="R16" i="1"/>
  <c r="P16" i="1"/>
  <c r="O16" i="1"/>
  <c r="N16" i="1"/>
  <c r="M16" i="1"/>
  <c r="K16" i="1"/>
  <c r="J16" i="1"/>
  <c r="I16" i="1"/>
  <c r="H16" i="1"/>
  <c r="G16" i="1"/>
  <c r="E16" i="1"/>
  <c r="D16" i="1"/>
  <c r="T15" i="1"/>
  <c r="S15" i="1"/>
  <c r="R15" i="1"/>
  <c r="P15" i="1"/>
  <c r="O15" i="1"/>
  <c r="N15" i="1"/>
  <c r="M15" i="1"/>
  <c r="K15" i="1"/>
  <c r="J15" i="1"/>
  <c r="I15" i="1"/>
  <c r="H15" i="1"/>
  <c r="G15" i="1"/>
  <c r="E15" i="1"/>
  <c r="D15" i="1"/>
  <c r="T14" i="1"/>
  <c r="S14" i="1"/>
  <c r="R14" i="1"/>
  <c r="P14" i="1"/>
  <c r="O14" i="1"/>
  <c r="N14" i="1"/>
  <c r="M14" i="1"/>
  <c r="K14" i="1"/>
  <c r="J14" i="1"/>
  <c r="I14" i="1"/>
  <c r="H14" i="1"/>
  <c r="G14" i="1"/>
  <c r="E14" i="1"/>
  <c r="D14" i="1"/>
  <c r="T13" i="1"/>
  <c r="S13" i="1"/>
  <c r="R13" i="1"/>
  <c r="P13" i="1"/>
  <c r="O13" i="1"/>
  <c r="N13" i="1"/>
  <c r="M13" i="1"/>
  <c r="K13" i="1"/>
  <c r="J13" i="1"/>
  <c r="I13" i="1"/>
  <c r="H13" i="1"/>
  <c r="G13" i="1"/>
  <c r="E13" i="1"/>
  <c r="D13" i="1"/>
  <c r="T12" i="1"/>
  <c r="S12" i="1"/>
  <c r="R12" i="1"/>
  <c r="P12" i="1"/>
  <c r="O12" i="1"/>
  <c r="N12" i="1"/>
  <c r="M12" i="1"/>
  <c r="K12" i="1"/>
  <c r="J12" i="1"/>
  <c r="I12" i="1"/>
  <c r="H12" i="1"/>
  <c r="G12" i="1"/>
  <c r="E12" i="1"/>
  <c r="D12" i="1"/>
  <c r="T11" i="1"/>
  <c r="S11" i="1"/>
  <c r="R11" i="1"/>
  <c r="P11" i="1"/>
  <c r="O11" i="1"/>
  <c r="N11" i="1"/>
  <c r="M11" i="1"/>
  <c r="K11" i="1"/>
  <c r="J11" i="1"/>
  <c r="I11" i="1"/>
  <c r="H11" i="1"/>
  <c r="G11" i="1"/>
  <c r="E11" i="1"/>
  <c r="D11" i="1"/>
  <c r="T10" i="1"/>
  <c r="S10" i="1"/>
  <c r="R10" i="1"/>
  <c r="P10" i="1"/>
  <c r="O10" i="1"/>
  <c r="N10" i="1"/>
  <c r="M10" i="1"/>
  <c r="K10" i="1"/>
  <c r="J10" i="1"/>
  <c r="I10" i="1"/>
  <c r="H10" i="1"/>
  <c r="G10" i="1"/>
  <c r="E10" i="1"/>
  <c r="D10" i="1"/>
  <c r="T9" i="1"/>
  <c r="S9" i="1"/>
  <c r="R9" i="1"/>
  <c r="P9" i="1"/>
  <c r="O9" i="1"/>
  <c r="N9" i="1"/>
  <c r="M9" i="1"/>
  <c r="K9" i="1"/>
  <c r="J9" i="1"/>
  <c r="I9" i="1"/>
  <c r="H9" i="1"/>
  <c r="G9" i="1"/>
  <c r="E9" i="1"/>
  <c r="D9" i="1"/>
  <c r="T8" i="1"/>
  <c r="S8" i="1"/>
  <c r="R8" i="1"/>
  <c r="P8" i="1"/>
  <c r="O8" i="1"/>
  <c r="N8" i="1"/>
  <c r="M8" i="1"/>
  <c r="K8" i="1"/>
  <c r="J8" i="1"/>
  <c r="I8" i="1"/>
  <c r="H8" i="1"/>
  <c r="G8" i="1"/>
  <c r="E8" i="1"/>
  <c r="D8" i="1"/>
  <c r="T7" i="1"/>
  <c r="S7" i="1"/>
  <c r="R7" i="1"/>
  <c r="P7" i="1"/>
  <c r="O7" i="1"/>
  <c r="N7" i="1"/>
  <c r="M7" i="1"/>
  <c r="K7" i="1"/>
  <c r="J7" i="1"/>
  <c r="I7" i="1"/>
  <c r="H7" i="1"/>
  <c r="G7" i="1"/>
  <c r="E7" i="1"/>
  <c r="D7" i="1"/>
  <c r="T6" i="1"/>
  <c r="S6" i="1"/>
  <c r="R6" i="1"/>
  <c r="P6" i="1"/>
  <c r="O6" i="1"/>
  <c r="N6" i="1"/>
  <c r="M6" i="1"/>
  <c r="K6" i="1"/>
  <c r="J6" i="1"/>
  <c r="I6" i="1"/>
  <c r="H6" i="1"/>
  <c r="G6" i="1"/>
  <c r="E6" i="1"/>
  <c r="D6" i="1"/>
  <c r="T5" i="1"/>
  <c r="S5" i="1"/>
  <c r="R5" i="1"/>
  <c r="P5" i="1"/>
  <c r="O5" i="1"/>
  <c r="N5" i="1"/>
  <c r="M5" i="1"/>
  <c r="K5" i="1"/>
  <c r="J5" i="1"/>
  <c r="I5" i="1"/>
  <c r="H5" i="1"/>
  <c r="G5" i="1"/>
  <c r="E5" i="1"/>
  <c r="D5" i="1"/>
  <c r="T4" i="1"/>
  <c r="S4" i="1"/>
  <c r="R4" i="1"/>
  <c r="P4" i="1"/>
  <c r="O4" i="1"/>
  <c r="N4" i="1"/>
  <c r="M4" i="1"/>
  <c r="K4" i="1"/>
  <c r="J4" i="1"/>
  <c r="I4" i="1"/>
  <c r="H4" i="1"/>
  <c r="G4" i="1"/>
  <c r="E4" i="1"/>
  <c r="D4" i="1"/>
  <c r="T3" i="1"/>
  <c r="S3" i="1"/>
  <c r="R3" i="1"/>
  <c r="P3" i="1"/>
  <c r="O3" i="1"/>
  <c r="N3" i="1"/>
  <c r="M3" i="1"/>
  <c r="K3" i="1"/>
  <c r="J3" i="1"/>
  <c r="I3" i="1"/>
  <c r="H3" i="1"/>
  <c r="G3" i="1"/>
  <c r="E3" i="1"/>
  <c r="D3" i="1"/>
  <c r="T2" i="1"/>
  <c r="S2" i="1"/>
  <c r="R2" i="1"/>
  <c r="P2" i="1"/>
  <c r="O2" i="1"/>
  <c r="N2" i="1"/>
  <c r="M2" i="1"/>
  <c r="K2" i="1"/>
  <c r="J2" i="1"/>
  <c r="I2" i="1"/>
  <c r="H2" i="1"/>
  <c r="G2" i="1"/>
  <c r="E2" i="1"/>
  <c r="D2" i="1"/>
</calcChain>
</file>

<file path=xl/sharedStrings.xml><?xml version="1.0" encoding="utf-8"?>
<sst xmlns="http://schemas.openxmlformats.org/spreadsheetml/2006/main" count="3237" uniqueCount="149">
  <si>
    <t>form</t>
  </si>
  <si>
    <t>Timestamp</t>
  </si>
  <si>
    <t>sex</t>
  </si>
  <si>
    <t>MALE</t>
  </si>
  <si>
    <t>FEMALE</t>
  </si>
  <si>
    <t>age</t>
  </si>
  <si>
    <t>LT18</t>
  </si>
  <si>
    <t>18TO22</t>
  </si>
  <si>
    <t>23TO30</t>
  </si>
  <si>
    <t>30TO50</t>
  </si>
  <si>
    <t>GT50</t>
  </si>
  <si>
    <t>income per month</t>
  </si>
  <si>
    <t>LT5000</t>
  </si>
  <si>
    <t>5000TO10000</t>
  </si>
  <si>
    <t>10000TO30000</t>
  </si>
  <si>
    <t>GT30000</t>
  </si>
  <si>
    <t>currently job</t>
  </si>
  <si>
    <t>COLLEGE</t>
  </si>
  <si>
    <t>PERSONEL</t>
  </si>
  <si>
    <t>OTHER_OCCUPATION</t>
  </si>
  <si>
    <t xml:space="preserve">   รถจักรยานยนต์รับจ้างเป็นการเดินทางที่ไม่ปลอดภัย  </t>
  </si>
  <si>
    <t xml:space="preserve">   รถจักรยานยนต์รับจ้างรอนาน  </t>
  </si>
  <si>
    <t xml:space="preserve">   รถจักรยานยนต์รับจ้างเป็นการเดินทางที่เร็วที่สุด  </t>
  </si>
  <si>
    <t xml:space="preserve">   ขึ้นรถจักรยานยนต์รับจ้างควรสวมหมวกกันน็อค  </t>
  </si>
  <si>
    <t xml:space="preserve">   การเดินเสี่ยงต่อการเกิดอุบัติเหตุ  </t>
  </si>
  <si>
    <t xml:space="preserve">   การเดินได้รับมลพิษมาก  </t>
  </si>
  <si>
    <t xml:space="preserve">   อากาศร้อนทำให้ไม่อยากเดิน  </t>
  </si>
  <si>
    <t xml:space="preserve">   ทางเท้าในมหาวิทยาลัยไม่น่าเดิน  </t>
  </si>
  <si>
    <t xml:space="preserve">   รถตะลัยร้อนไม่น่านั่ง  </t>
  </si>
  <si>
    <t xml:space="preserve">   รถตะลัยเวลาไม่แน่นอน  </t>
  </si>
  <si>
    <t>สถานการณ์ที่ 1 สถานการณ์ที่ต้องเดินทางในช่วงเวลา 8.30 น.</t>
  </si>
  <si>
    <t>สถานการณ์ที่ 2 สถานการณ์ที่ต้องเดินทางในช่วงเวลา 12.00 น.</t>
  </si>
  <si>
    <t>สถานการณ์ที่ 3 สถานการณ์ที่ต้องเดินทางในช่วงเวลา 16.00 น.</t>
  </si>
  <si>
    <t>สถานการณ์ที่ 4 สถานการณ์ที่ต้องเดินทางในช่วงเวลา 16.00 น. เเละมีฝนตกปรอยๆ</t>
  </si>
  <si>
    <t>ชาย</t>
  </si>
  <si>
    <t>18 - 22 ปี</t>
  </si>
  <si>
    <t>0 - 5,000 บาท/เดือน</t>
  </si>
  <si>
    <t>นิสิต / นักศึกษา</t>
  </si>
  <si>
    <t>เดิน</t>
  </si>
  <si>
    <t>รถจักรยานยนต์รับจ้าง</t>
  </si>
  <si>
    <t>หญิง</t>
  </si>
  <si>
    <t>10,000 - 30,000 บาท/เดือน</t>
  </si>
  <si>
    <t>รถตะลัย</t>
  </si>
  <si>
    <t>5,000 - 10,000 บาท/เดือน</t>
  </si>
  <si>
    <t>23 - 30 ปี</t>
  </si>
  <si>
    <t>อื่นๆ</t>
  </si>
  <si>
    <t>น้อยกว่า 18 ปี</t>
  </si>
  <si>
    <t>มากกว่า 30,000 บาท/เดือน</t>
  </si>
  <si>
    <t>ค่อนข้างเห็นด้วย</t>
  </si>
  <si>
    <t>ไม่เห็นด้วย</t>
  </si>
  <si>
    <t>เห็นด้วย</t>
  </si>
  <si>
    <t>เห็นด้วยอย่างยิ่ง</t>
  </si>
  <si>
    <t>ค่อนข้างไม่เห็นด้วย</t>
  </si>
  <si>
    <t>เฉยๆ</t>
  </si>
  <si>
    <t>ไม่เห็นด้วยอย่างยิ่ง</t>
  </si>
  <si>
    <t>รถจักรยานยนต์รับจ้างเป็นการเดินทางที่ไม่ปลอดภัย</t>
  </si>
  <si>
    <t>รถจักรยานยนต์รับจ้างรอนาน</t>
  </si>
  <si>
    <t>รถจักรยานยนต์รับจ้างเป็นการเดินทางที่เร็วที่สุด</t>
  </si>
  <si>
    <t>ขึ้นรถจักรยานยนต์รับจ้างควรสวมหมวกกันน็อค</t>
  </si>
  <si>
    <t>การเดินเสี่ยงต่อการเกิดอุบัติเหตุ</t>
  </si>
  <si>
    <t>การเดินได้รับมลพิษมาก</t>
  </si>
  <si>
    <t>อากาศร้อนทำให้ไม่อยากเดิน</t>
  </si>
  <si>
    <t>ทางเท้าในมหาวิทยาลัยไม่น่าเดิน</t>
  </si>
  <si>
    <t>รถตะลัยร้อนไม่น่านั่ง</t>
  </si>
  <si>
    <t>รถตะลัยเวลาไม่แน่นอน</t>
  </si>
  <si>
    <t>W</t>
  </si>
  <si>
    <t>B</t>
  </si>
  <si>
    <t>MC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</si>
  <si>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</si>
  <si>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</si>
  <si>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</si>
  <si>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</si>
  <si>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</si>
  <si>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</si>
  <si>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</si>
  <si>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</si>
  <si>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</si>
  <si>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ATT10</t>
  </si>
  <si>
    <t>Choice</t>
  </si>
  <si>
    <t>Time</t>
  </si>
  <si>
    <t>Cost</t>
  </si>
  <si>
    <t>S1=8.30am.</t>
  </si>
  <si>
    <t>S4=16.00pm.(Drizzle)</t>
  </si>
  <si>
    <t>S3=16.00pm.</t>
  </si>
  <si>
    <t>S4</t>
  </si>
  <si>
    <t>S3.</t>
  </si>
  <si>
    <t>S2</t>
  </si>
  <si>
    <t>S1</t>
  </si>
  <si>
    <t>S2=12.00pm.</t>
  </si>
  <si>
    <t>Condition</t>
  </si>
  <si>
    <t>มีร่มเงา</t>
  </si>
  <si>
    <t>ไม่มีร่มเงา</t>
  </si>
  <si>
    <t>ทางเดินเรียบ</t>
  </si>
  <si>
    <t>มีแอร์</t>
  </si>
  <si>
    <t>ไม่มีแอร์</t>
  </si>
  <si>
    <t>ต้องใส่หมวก</t>
  </si>
  <si>
    <t>ไม่ต้องใส่หมวก</t>
  </si>
  <si>
    <t>Choose</t>
  </si>
  <si>
    <t>o</t>
  </si>
  <si>
    <t>ทางเดินมีหลุม</t>
  </si>
  <si>
    <t>S1_W</t>
  </si>
  <si>
    <t>S1_B</t>
  </si>
  <si>
    <t>S1_MC</t>
  </si>
  <si>
    <t>S2_W</t>
  </si>
  <si>
    <t>S2_B</t>
  </si>
  <si>
    <t>S2_MC</t>
  </si>
  <si>
    <t>S3_W</t>
  </si>
  <si>
    <t>S3_B</t>
  </si>
  <si>
    <t>S3_MC</t>
  </si>
  <si>
    <t>S4_W</t>
  </si>
  <si>
    <t>S4_B</t>
  </si>
  <si>
    <t>S4_MC</t>
  </si>
  <si>
    <t>NO.</t>
  </si>
  <si>
    <t>ID</t>
  </si>
  <si>
    <t>SP</t>
  </si>
  <si>
    <t>av_walk</t>
  </si>
  <si>
    <t>av_bus</t>
  </si>
  <si>
    <t>time_walk</t>
  </si>
  <si>
    <t>cost_walk</t>
  </si>
  <si>
    <t>time_bus</t>
  </si>
  <si>
    <t>cost_bus</t>
  </si>
  <si>
    <t>income</t>
  </si>
  <si>
    <t>choice</t>
  </si>
  <si>
    <t>Case</t>
  </si>
  <si>
    <t>av_mc</t>
  </si>
  <si>
    <t>time_mc</t>
  </si>
  <si>
    <t>cost_mc</t>
  </si>
  <si>
    <t>male</t>
  </si>
  <si>
    <t>Variable</t>
  </si>
  <si>
    <t>time-mc</t>
  </si>
  <si>
    <t>ตามข้อมูลที่มี</t>
  </si>
  <si>
    <t>case</t>
  </si>
  <si>
    <t>รายชื่อแรก-คนสุดท้าย</t>
  </si>
  <si>
    <t>คนนั้นเลือกรูปแบบการเดินทางอะไร กำหนด 1=walk,2=bus,3=mc</t>
  </si>
  <si>
    <t>พิจารณาสำหรับลักษณะของการมีร่มเงา กำหนด มีร่มเงา1,ไม่มีร่มเงา0</t>
  </si>
  <si>
    <t>พิจารณาสำหรับลักษณะผิวทางเดิน กำหนด ทางเรียบ1,ทางมีหลุม0</t>
  </si>
  <si>
    <t>กำหนด มีแอร์1,ไม่มีแอร์0</t>
  </si>
  <si>
    <t>กำหนด ต้องใส่หมวก1,ไม่ต้องใส่หมวก0</t>
  </si>
  <si>
    <t>กำหนด เพศชาย1, อื่นๆ0</t>
  </si>
  <si>
    <t>ถ้ามีการเดินเป็นหนึ่งในตัวเลือกใส่ 1 ถ้าไม่มีใส่0</t>
  </si>
  <si>
    <t>ถ้ามีจักรยานยนต์รับจ้างเป็นหนึ่งในตัวเลือกใส่ 1 ถ้าไม่มีใส่0</t>
  </si>
  <si>
    <t>ถ้ามีรถตะลัยเป็นหนึ่งในตัวเลือกใส่ 1 ถ้าไม่มีใส่0</t>
  </si>
  <si>
    <t>4สถานการณ์ต่อ1คน</t>
  </si>
  <si>
    <t>Attwalk_shade</t>
  </si>
  <si>
    <t>Attwalk_pavement</t>
  </si>
  <si>
    <t>Attbus_air</t>
  </si>
  <si>
    <t>Attmc_helmet</t>
  </si>
  <si>
    <t>Form</t>
  </si>
  <si>
    <t>ตามข้อมูลที่มี กำหนด 1=LT5000 ,2=5000TO10000 , 3=10000TO30000 ,4=GT30000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</si>
</sst>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4"/>
      <color rgb="FFFF000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DB5F8"/>
        <bgColor rgb="FF8DB5F8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8DB5F8"/>
      </patternFill>
    </fill>
    <fill>
      <patternFill patternType="solid">
        <fgColor theme="8" tint="0.59999389629810485"/>
        <bgColor rgb="FF8DB5F8"/>
      </patternFill>
    </fill>
    <fill>
      <patternFill patternType="solid">
        <fgColor theme="8" tint="0.79998168889431442"/>
        <bgColor rgb="FF8DB5F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 style="thin">
        <color theme="1"/>
      </left>
      <right/>
      <top/>
      <bottom style="thick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ck">
        <color rgb="FFFF0000"/>
      </bottom>
      <diagonal/>
    </border>
    <border>
      <left style="thin">
        <color theme="1"/>
      </left>
      <right style="thin">
        <color theme="1"/>
      </right>
      <top/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3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1" fillId="3" borderId="3" xfId="0" applyFont="1" applyFill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1" fillId="3" borderId="6" xfId="0" applyFont="1" applyFill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7" xfId="0" applyFont="1" applyBorder="1"/>
    <xf numFmtId="0" fontId="1" fillId="3" borderId="8" xfId="0" applyFont="1" applyFill="1" applyBorder="1"/>
    <xf numFmtId="164" fontId="2" fillId="0" borderId="9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1" fillId="4" borderId="3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1" fillId="5" borderId="3" xfId="0" applyFont="1" applyFill="1" applyBorder="1"/>
    <xf numFmtId="22" fontId="2" fillId="0" borderId="4" xfId="0" applyNumberFormat="1" applyFont="1" applyBorder="1"/>
    <xf numFmtId="0" fontId="1" fillId="5" borderId="6" xfId="0" applyFont="1" applyFill="1" applyBorder="1"/>
    <xf numFmtId="22" fontId="2" fillId="0" borderId="2" xfId="0" applyNumberFormat="1" applyFont="1" applyBorder="1"/>
    <xf numFmtId="0" fontId="1" fillId="5" borderId="8" xfId="0" applyFont="1" applyFill="1" applyBorder="1"/>
    <xf numFmtId="22" fontId="2" fillId="0" borderId="9" xfId="0" applyNumberFormat="1" applyFont="1" applyBorder="1"/>
    <xf numFmtId="0" fontId="1" fillId="6" borderId="3" xfId="0" applyFont="1" applyFill="1" applyBorder="1"/>
    <xf numFmtId="0" fontId="1" fillId="6" borderId="6" xfId="0" applyFont="1" applyFill="1" applyBorder="1"/>
    <xf numFmtId="0" fontId="1" fillId="6" borderId="11" xfId="0" applyFont="1" applyFill="1" applyBorder="1"/>
    <xf numFmtId="164" fontId="2" fillId="0" borderId="12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3" fillId="7" borderId="1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18" borderId="21" xfId="0" applyFont="1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24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6" fillId="14" borderId="31" xfId="0" applyFont="1" applyFill="1" applyBorder="1" applyAlignment="1">
      <alignment horizontal="center"/>
    </xf>
    <xf numFmtId="0" fontId="6" fillId="14" borderId="24" xfId="0" applyFont="1" applyFill="1" applyBorder="1" applyAlignment="1">
      <alignment horizontal="center"/>
    </xf>
    <xf numFmtId="0" fontId="6" fillId="14" borderId="25" xfId="0" applyFont="1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6" fillId="18" borderId="24" xfId="0" applyFont="1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6" fillId="18" borderId="26" xfId="0" applyFont="1" applyFill="1" applyBorder="1" applyAlignment="1">
      <alignment horizontal="center"/>
    </xf>
    <xf numFmtId="0" fontId="0" fillId="17" borderId="28" xfId="0" applyFill="1" applyBorder="1"/>
    <xf numFmtId="0" fontId="0" fillId="17" borderId="29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9" xfId="0" applyFill="1" applyBorder="1"/>
    <xf numFmtId="0" fontId="0" fillId="22" borderId="31" xfId="0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6" fillId="12" borderId="25" xfId="0" applyFont="1" applyFill="1" applyBorder="1" applyAlignment="1">
      <alignment horizontal="center"/>
    </xf>
    <xf numFmtId="0" fontId="6" fillId="13" borderId="25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6" fillId="19" borderId="31" xfId="0" applyFont="1" applyFill="1" applyBorder="1" applyAlignment="1">
      <alignment horizontal="center"/>
    </xf>
    <xf numFmtId="0" fontId="6" fillId="20" borderId="24" xfId="0" applyFont="1" applyFill="1" applyBorder="1" applyAlignment="1">
      <alignment horizontal="center"/>
    </xf>
    <xf numFmtId="0" fontId="6" fillId="20" borderId="2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6" fillId="15" borderId="18" xfId="0" applyFont="1" applyFill="1" applyBorder="1" applyAlignment="1">
      <alignment horizontal="center"/>
    </xf>
    <xf numFmtId="0" fontId="6" fillId="15" borderId="20" xfId="0" applyFont="1" applyFill="1" applyBorder="1" applyAlignment="1">
      <alignment horizontal="center"/>
    </xf>
    <xf numFmtId="0" fontId="6" fillId="15" borderId="22" xfId="0" applyFont="1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6" fillId="22" borderId="26" xfId="0" applyFont="1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6" fillId="22" borderId="20" xfId="0" applyFont="1" applyFill="1" applyBorder="1" applyAlignment="1">
      <alignment horizontal="center"/>
    </xf>
    <xf numFmtId="0" fontId="6" fillId="22" borderId="22" xfId="0" applyFont="1" applyFill="1" applyBorder="1" applyAlignment="1">
      <alignment horizontal="center"/>
    </xf>
    <xf numFmtId="0" fontId="6" fillId="22" borderId="24" xfId="0" applyFont="1" applyFill="1" applyBorder="1" applyAlignment="1">
      <alignment horizontal="center"/>
    </xf>
    <xf numFmtId="0" fontId="6" fillId="22" borderId="25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6" fillId="21" borderId="31" xfId="0" applyFont="1" applyFill="1" applyBorder="1" applyAlignment="1">
      <alignment horizontal="center"/>
    </xf>
    <xf numFmtId="0" fontId="6" fillId="21" borderId="24" xfId="0" applyFont="1" applyFill="1" applyBorder="1" applyAlignment="1">
      <alignment horizontal="center"/>
    </xf>
    <xf numFmtId="0" fontId="6" fillId="21" borderId="25" xfId="0" applyFont="1" applyFill="1" applyBorder="1" applyAlignment="1">
      <alignment horizontal="center"/>
    </xf>
    <xf numFmtId="0" fontId="0" fillId="23" borderId="18" xfId="0" applyFill="1" applyBorder="1" applyAlignment="1">
      <alignment horizontal="center"/>
    </xf>
    <xf numFmtId="0" fontId="6" fillId="23" borderId="20" xfId="0" applyFont="1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6" fillId="24" borderId="20" xfId="0" applyFont="1" applyFill="1" applyBorder="1" applyAlignment="1">
      <alignment horizontal="center"/>
    </xf>
    <xf numFmtId="0" fontId="0" fillId="24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6" fillId="17" borderId="20" xfId="0" applyFont="1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6" fillId="25" borderId="20" xfId="0" applyFont="1" applyFill="1" applyBorder="1" applyAlignment="1">
      <alignment horizontal="center"/>
    </xf>
    <xf numFmtId="0" fontId="0" fillId="25" borderId="22" xfId="0" applyFill="1" applyBorder="1" applyAlignment="1">
      <alignment horizontal="center"/>
    </xf>
    <xf numFmtId="0" fontId="6" fillId="20" borderId="18" xfId="0" applyFont="1" applyFill="1" applyBorder="1" applyAlignment="1">
      <alignment horizontal="center"/>
    </xf>
    <xf numFmtId="0" fontId="6" fillId="20" borderId="20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6" borderId="31" xfId="0" applyFill="1" applyBorder="1" applyAlignment="1">
      <alignment horizontal="center"/>
    </xf>
    <xf numFmtId="0" fontId="0" fillId="26" borderId="24" xfId="0" applyFill="1" applyBorder="1" applyAlignment="1">
      <alignment horizontal="center"/>
    </xf>
    <xf numFmtId="0" fontId="0" fillId="26" borderId="25" xfId="0" applyFill="1" applyBorder="1" applyAlignment="1">
      <alignment horizontal="center"/>
    </xf>
    <xf numFmtId="0" fontId="0" fillId="27" borderId="18" xfId="0" applyFill="1" applyBorder="1" applyAlignment="1">
      <alignment horizontal="center"/>
    </xf>
    <xf numFmtId="0" fontId="6" fillId="27" borderId="20" xfId="0" applyFont="1" applyFill="1" applyBorder="1" applyAlignment="1">
      <alignment horizontal="center"/>
    </xf>
    <xf numFmtId="0" fontId="0" fillId="27" borderId="22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6" fillId="28" borderId="20" xfId="0" applyFont="1" applyFill="1" applyBorder="1" applyAlignment="1">
      <alignment horizontal="center"/>
    </xf>
    <xf numFmtId="0" fontId="0" fillId="28" borderId="22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24" xfId="0" applyFill="1" applyBorder="1" applyAlignment="1">
      <alignment horizontal="center"/>
    </xf>
    <xf numFmtId="0" fontId="0" fillId="23" borderId="25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6" fillId="19" borderId="20" xfId="0" applyFont="1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6" fillId="25" borderId="18" xfId="0" applyFont="1" applyFill="1" applyBorder="1" applyAlignment="1">
      <alignment horizontal="center"/>
    </xf>
    <xf numFmtId="0" fontId="6" fillId="25" borderId="22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7" fillId="16" borderId="21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9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17" borderId="24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7" borderId="21" xfId="0" applyFon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17" borderId="23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27" borderId="31" xfId="0" applyFont="1" applyFill="1" applyBorder="1" applyAlignment="1">
      <alignment horizontal="center"/>
    </xf>
    <xf numFmtId="0" fontId="7" fillId="27" borderId="21" xfId="0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27" borderId="20" xfId="0" applyFont="1" applyFill="1" applyBorder="1" applyAlignment="1">
      <alignment horizontal="center"/>
    </xf>
    <xf numFmtId="0" fontId="7" fillId="27" borderId="24" xfId="0" applyFont="1" applyFill="1" applyBorder="1" applyAlignment="1">
      <alignment horizontal="center"/>
    </xf>
    <xf numFmtId="0" fontId="7" fillId="27" borderId="23" xfId="0" applyFont="1" applyFill="1" applyBorder="1" applyAlignment="1">
      <alignment horizontal="center"/>
    </xf>
    <xf numFmtId="0" fontId="7" fillId="23" borderId="24" xfId="0" applyFont="1" applyFill="1" applyBorder="1" applyAlignment="1">
      <alignment horizontal="center"/>
    </xf>
    <xf numFmtId="0" fontId="7" fillId="23" borderId="31" xfId="0" applyFont="1" applyFill="1" applyBorder="1" applyAlignment="1">
      <alignment horizontal="center"/>
    </xf>
    <xf numFmtId="0" fontId="7" fillId="23" borderId="19" xfId="0" applyFont="1" applyFill="1" applyBorder="1" applyAlignment="1">
      <alignment horizontal="center"/>
    </xf>
    <xf numFmtId="0" fontId="7" fillId="23" borderId="23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27" borderId="19" xfId="0" applyFont="1" applyFill="1" applyBorder="1" applyAlignment="1">
      <alignment horizontal="center"/>
    </xf>
    <xf numFmtId="0" fontId="7" fillId="27" borderId="27" xfId="0" applyFont="1" applyFill="1" applyBorder="1" applyAlignment="1">
      <alignment horizontal="center"/>
    </xf>
    <xf numFmtId="0" fontId="7" fillId="23" borderId="18" xfId="0" applyFont="1" applyFill="1" applyBorder="1" applyAlignment="1">
      <alignment horizontal="center"/>
    </xf>
    <xf numFmtId="0" fontId="7" fillId="23" borderId="21" xfId="0" applyFont="1" applyFill="1" applyBorder="1" applyAlignment="1">
      <alignment horizontal="center"/>
    </xf>
    <xf numFmtId="0" fontId="7" fillId="23" borderId="27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0" fontId="0" fillId="21" borderId="36" xfId="0" applyFill="1" applyBorder="1"/>
    <xf numFmtId="0" fontId="0" fillId="29" borderId="36" xfId="0" applyFill="1" applyBorder="1"/>
    <xf numFmtId="0" fontId="0" fillId="18" borderId="36" xfId="0" applyFill="1" applyBorder="1"/>
    <xf numFmtId="0" fontId="0" fillId="30" borderId="36" xfId="0" applyFill="1" applyBorder="1"/>
    <xf numFmtId="0" fontId="0" fillId="30" borderId="37" xfId="0" applyFill="1" applyBorder="1"/>
    <xf numFmtId="0" fontId="0" fillId="21" borderId="42" xfId="0" applyFill="1" applyBorder="1"/>
    <xf numFmtId="0" fontId="2" fillId="2" borderId="3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0" fillId="17" borderId="46" xfId="0" applyFill="1" applyBorder="1" applyAlignment="1">
      <alignment horizontal="center"/>
    </xf>
    <xf numFmtId="0" fontId="0" fillId="17" borderId="48" xfId="0" applyFill="1" applyBorder="1" applyAlignment="1">
      <alignment horizontal="center"/>
    </xf>
    <xf numFmtId="0" fontId="0" fillId="17" borderId="47" xfId="0" applyFill="1" applyBorder="1" applyAlignment="1">
      <alignment horizontal="center"/>
    </xf>
    <xf numFmtId="0" fontId="4" fillId="8" borderId="46" xfId="0" applyFont="1" applyFill="1" applyBorder="1" applyAlignment="1">
      <alignment horizontal="center"/>
    </xf>
    <xf numFmtId="0" fontId="5" fillId="9" borderId="48" xfId="0" applyFont="1" applyFill="1" applyBorder="1" applyAlignment="1">
      <alignment horizontal="center"/>
    </xf>
    <xf numFmtId="0" fontId="5" fillId="10" borderId="47" xfId="0" applyFont="1" applyFill="1" applyBorder="1" applyAlignment="1">
      <alignment horizontal="center"/>
    </xf>
    <xf numFmtId="0" fontId="5" fillId="8" borderId="46" xfId="0" applyFont="1" applyFill="1" applyBorder="1" applyAlignment="1">
      <alignment horizontal="center"/>
    </xf>
    <xf numFmtId="0" fontId="6" fillId="12" borderId="48" xfId="0" applyFont="1" applyFill="1" applyBorder="1" applyAlignment="1">
      <alignment horizontal="center"/>
    </xf>
    <xf numFmtId="0" fontId="6" fillId="13" borderId="47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center"/>
    </xf>
    <xf numFmtId="0" fontId="6" fillId="0" borderId="0" xfId="0" applyFont="1"/>
    <xf numFmtId="0" fontId="0" fillId="0" borderId="33" xfId="0" applyBorder="1"/>
    <xf numFmtId="0" fontId="6" fillId="32" borderId="0" xfId="0" applyFont="1" applyFill="1"/>
    <xf numFmtId="17" fontId="0" fillId="0" borderId="0" xfId="0" applyNumberFormat="1"/>
    <xf numFmtId="0" fontId="0" fillId="32" borderId="33" xfId="0" applyFill="1" applyBorder="1"/>
    <xf numFmtId="0" fontId="0" fillId="32" borderId="45" xfId="0" applyFill="1" applyBorder="1"/>
    <xf numFmtId="0" fontId="0" fillId="28" borderId="38" xfId="0" applyFill="1" applyBorder="1"/>
    <xf numFmtId="0" fontId="0" fillId="28" borderId="34" xfId="0" applyFill="1" applyBorder="1"/>
    <xf numFmtId="0" fontId="0" fillId="28" borderId="33" xfId="0" applyFill="1" applyBorder="1"/>
    <xf numFmtId="0" fontId="0" fillId="15" borderId="38" xfId="0" applyFill="1" applyBorder="1"/>
    <xf numFmtId="0" fontId="0" fillId="15" borderId="34" xfId="0" applyFill="1" applyBorder="1"/>
    <xf numFmtId="0" fontId="0" fillId="15" borderId="33" xfId="0" applyFill="1" applyBorder="1"/>
    <xf numFmtId="0" fontId="0" fillId="20" borderId="38" xfId="0" applyFill="1" applyBorder="1"/>
    <xf numFmtId="0" fontId="0" fillId="20" borderId="34" xfId="0" applyFill="1" applyBorder="1"/>
    <xf numFmtId="0" fontId="0" fillId="20" borderId="33" xfId="0" applyFill="1" applyBorder="1"/>
    <xf numFmtId="0" fontId="0" fillId="24" borderId="43" xfId="0" applyFill="1" applyBorder="1"/>
    <xf numFmtId="0" fontId="0" fillId="24" borderId="44" xfId="0" applyFill="1" applyBorder="1"/>
    <xf numFmtId="0" fontId="0" fillId="24" borderId="45" xfId="0" applyFill="1" applyBorder="1"/>
    <xf numFmtId="0" fontId="0" fillId="24" borderId="38" xfId="0" applyFill="1" applyBorder="1"/>
    <xf numFmtId="0" fontId="0" fillId="24" borderId="34" xfId="0" applyFill="1" applyBorder="1"/>
    <xf numFmtId="0" fontId="0" fillId="24" borderId="33" xfId="0" applyFill="1" applyBorder="1"/>
    <xf numFmtId="0" fontId="0" fillId="33" borderId="38" xfId="0" applyFill="1" applyBorder="1"/>
    <xf numFmtId="0" fontId="0" fillId="20" borderId="39" xfId="0" applyFill="1" applyBorder="1"/>
    <xf numFmtId="0" fontId="0" fillId="20" borderId="40" xfId="0" applyFill="1" applyBorder="1"/>
    <xf numFmtId="0" fontId="0" fillId="20" borderId="41" xfId="0" applyFill="1" applyBorder="1"/>
    <xf numFmtId="0" fontId="0" fillId="0" borderId="49" xfId="0" applyBorder="1"/>
    <xf numFmtId="0" fontId="0" fillId="0" borderId="17" xfId="0" applyBorder="1"/>
    <xf numFmtId="0" fontId="0" fillId="21" borderId="17" xfId="0" applyFill="1" applyBorder="1"/>
    <xf numFmtId="0" fontId="0" fillId="0" borderId="50" xfId="0" applyBorder="1"/>
    <xf numFmtId="0" fontId="0" fillId="0" borderId="45" xfId="0" applyBorder="1"/>
    <xf numFmtId="0" fontId="0" fillId="0" borderId="51" xfId="0" applyBorder="1"/>
    <xf numFmtId="0" fontId="0" fillId="0" borderId="41" xfId="0" applyBorder="1"/>
    <xf numFmtId="0" fontId="6" fillId="33" borderId="39" xfId="0" applyFont="1" applyFill="1" applyBorder="1"/>
    <xf numFmtId="0" fontId="6" fillId="0" borderId="41" xfId="0" applyFont="1" applyBorder="1"/>
    <xf numFmtId="0" fontId="6" fillId="32" borderId="41" xfId="0" applyFont="1" applyFill="1" applyBorder="1"/>
    <xf numFmtId="0" fontId="0" fillId="0" borderId="55" xfId="0" applyBorder="1"/>
    <xf numFmtId="0" fontId="0" fillId="21" borderId="54" xfId="0" applyFill="1" applyBorder="1"/>
    <xf numFmtId="0" fontId="6" fillId="20" borderId="56" xfId="0" applyFont="1" applyFill="1" applyBorder="1"/>
    <xf numFmtId="0" fontId="0" fillId="0" borderId="57" xfId="0" applyBorder="1"/>
    <xf numFmtId="0" fontId="0" fillId="21" borderId="58" xfId="0" applyFill="1" applyBorder="1"/>
    <xf numFmtId="0" fontId="6" fillId="20" borderId="59" xfId="0" applyFont="1" applyFill="1" applyBorder="1"/>
    <xf numFmtId="0" fontId="6" fillId="20" borderId="61" xfId="0" applyFont="1" applyFill="1" applyBorder="1"/>
    <xf numFmtId="0" fontId="6" fillId="0" borderId="55" xfId="0" applyFont="1" applyBorder="1"/>
    <xf numFmtId="0" fontId="0" fillId="0" borderId="54" xfId="0" applyBorder="1"/>
    <xf numFmtId="0" fontId="6" fillId="31" borderId="25" xfId="0" applyFont="1" applyFill="1" applyBorder="1"/>
    <xf numFmtId="0" fontId="6" fillId="31" borderId="17" xfId="0" applyFont="1" applyFill="1" applyBorder="1"/>
    <xf numFmtId="0" fontId="0" fillId="0" borderId="62" xfId="0" applyBorder="1"/>
    <xf numFmtId="0" fontId="0" fillId="0" borderId="63" xfId="0" applyBorder="1"/>
    <xf numFmtId="0" fontId="0" fillId="18" borderId="17" xfId="0" applyFill="1" applyBorder="1"/>
    <xf numFmtId="0" fontId="0" fillId="18" borderId="25" xfId="0" applyFill="1" applyBorder="1"/>
    <xf numFmtId="0" fontId="6" fillId="21" borderId="64" xfId="0" applyFont="1" applyFill="1" applyBorder="1"/>
    <xf numFmtId="0" fontId="6" fillId="31" borderId="65" xfId="0" applyFont="1" applyFill="1" applyBorder="1"/>
    <xf numFmtId="0" fontId="0" fillId="18" borderId="54" xfId="0" applyFill="1" applyBorder="1"/>
    <xf numFmtId="0" fontId="0" fillId="0" borderId="66" xfId="0" applyBorder="1"/>
    <xf numFmtId="0" fontId="0" fillId="0" borderId="25" xfId="0" applyBorder="1"/>
    <xf numFmtId="0" fontId="6" fillId="0" borderId="17" xfId="0" applyFont="1" applyBorder="1"/>
    <xf numFmtId="0" fontId="0" fillId="32" borderId="67" xfId="0" applyFill="1" applyBorder="1"/>
    <xf numFmtId="0" fontId="6" fillId="27" borderId="24" xfId="0" applyFont="1" applyFill="1" applyBorder="1"/>
    <xf numFmtId="0" fontId="6" fillId="27" borderId="17" xfId="0" applyFont="1" applyFill="1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16" borderId="17" xfId="0" applyFill="1" applyBorder="1"/>
    <xf numFmtId="0" fontId="6" fillId="16" borderId="17" xfId="0" applyFont="1" applyFill="1" applyBorder="1"/>
    <xf numFmtId="0" fontId="0" fillId="16" borderId="25" xfId="0" applyFill="1" applyBorder="1"/>
    <xf numFmtId="0" fontId="6" fillId="27" borderId="53" xfId="0" applyFont="1" applyFill="1" applyBorder="1"/>
    <xf numFmtId="0" fontId="0" fillId="16" borderId="52" xfId="0" applyFill="1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16" borderId="54" xfId="0" applyFill="1" applyBorder="1"/>
    <xf numFmtId="0" fontId="0" fillId="16" borderId="58" xfId="0" applyFill="1" applyBorder="1"/>
    <xf numFmtId="0" fontId="0" fillId="16" borderId="23" xfId="0" applyFill="1" applyBorder="1"/>
    <xf numFmtId="0" fontId="0" fillId="0" borderId="23" xfId="0" applyBorder="1"/>
    <xf numFmtId="0" fontId="0" fillId="33" borderId="43" xfId="0" applyFill="1" applyBorder="1"/>
    <xf numFmtId="0" fontId="0" fillId="32" borderId="74" xfId="0" applyFill="1" applyBorder="1"/>
    <xf numFmtId="0" fontId="0" fillId="18" borderId="60" xfId="0" applyFill="1" applyBorder="1"/>
    <xf numFmtId="0" fontId="0" fillId="18" borderId="75" xfId="0" applyFill="1" applyBorder="1"/>
    <xf numFmtId="0" fontId="6" fillId="18" borderId="17" xfId="0" applyFont="1" applyFill="1" applyBorder="1"/>
    <xf numFmtId="0" fontId="6" fillId="18" borderId="59" xfId="0" applyFont="1" applyFill="1" applyBorder="1"/>
    <xf numFmtId="0" fontId="6" fillId="18" borderId="29" xfId="0" applyFont="1" applyFill="1" applyBorder="1"/>
    <xf numFmtId="0" fontId="6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6" fillId="18" borderId="20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6" fillId="18" borderId="30" xfId="0" applyFont="1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6" fillId="17" borderId="30" xfId="0" applyFont="1" applyFill="1" applyBorder="1" applyAlignment="1">
      <alignment horizontal="center"/>
    </xf>
    <xf numFmtId="0" fontId="0" fillId="17" borderId="3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th-TH" sz="1400" b="0" i="0">
                <a:solidFill>
                  <a:srgbClr val="757575"/>
                </a:solidFill>
                <a:latin typeface="+mn-lt"/>
              </a:rPr>
              <a:t>ท่านเห็นด้วยกับข้อความต่อไปนี้เพียงใด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ไม่เห็นด้วยอย่างยิ่ง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sum_att!$C$5:$C$14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20-425D-AB95-05D06B8B0D2F}"/>
            </c:ext>
          </c:extLst>
        </c:ser>
        <c:ser>
          <c:idx val="1"/>
          <c:order val="1"/>
          <c:tx>
            <c:v>ไม่เห็นด้วย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sum_att!$D$5:$D$14</c:f>
              <c:numCache>
                <c:formatCode>General</c:formatCode>
                <c:ptCount val="10"/>
                <c:pt idx="0">
                  <c:v>14</c:v>
                </c:pt>
                <c:pt idx="1">
                  <c:v>20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20-425D-AB95-05D06B8B0D2F}"/>
            </c:ext>
          </c:extLst>
        </c:ser>
        <c:ser>
          <c:idx val="2"/>
          <c:order val="2"/>
          <c:tx>
            <c:v>ค่อนข้างไม่เห็นด้วย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sum_att!$E$5:$E$14</c:f>
              <c:numCache>
                <c:formatCode>General</c:formatCode>
                <c:ptCount val="10"/>
                <c:pt idx="0">
                  <c:v>9</c:v>
                </c:pt>
                <c:pt idx="1">
                  <c:v>16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14</c:v>
                </c:pt>
                <c:pt idx="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A20-425D-AB95-05D06B8B0D2F}"/>
            </c:ext>
          </c:extLst>
        </c:ser>
        <c:ser>
          <c:idx val="3"/>
          <c:order val="3"/>
          <c:tx>
            <c:v>เฉยๆ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sum_att!$F$5:$F$14</c:f>
              <c:numCache>
                <c:formatCode>General</c:formatCode>
                <c:ptCount val="10"/>
                <c:pt idx="0">
                  <c:v>38</c:v>
                </c:pt>
                <c:pt idx="1">
                  <c:v>41</c:v>
                </c:pt>
                <c:pt idx="2">
                  <c:v>15</c:v>
                </c:pt>
                <c:pt idx="3">
                  <c:v>31</c:v>
                </c:pt>
                <c:pt idx="4">
                  <c:v>31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44</c:v>
                </c:pt>
                <c:pt idx="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A20-425D-AB95-05D06B8B0D2F}"/>
            </c:ext>
          </c:extLst>
        </c:ser>
        <c:ser>
          <c:idx val="4"/>
          <c:order val="4"/>
          <c:tx>
            <c:v>ค่อนข้างเห็นด้วย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sum_att!$G$5:$G$14</c:f>
              <c:numCache>
                <c:formatCode>General</c:formatCode>
                <c:ptCount val="10"/>
                <c:pt idx="0">
                  <c:v>29</c:v>
                </c:pt>
                <c:pt idx="1">
                  <c:v>17</c:v>
                </c:pt>
                <c:pt idx="2">
                  <c:v>12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13</c:v>
                </c:pt>
                <c:pt idx="7">
                  <c:v>27</c:v>
                </c:pt>
                <c:pt idx="8">
                  <c:v>19</c:v>
                </c:pt>
                <c:pt idx="9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A20-425D-AB95-05D06B8B0D2F}"/>
            </c:ext>
          </c:extLst>
        </c:ser>
        <c:ser>
          <c:idx val="5"/>
          <c:order val="5"/>
          <c:tx>
            <c:v>เห็นด้วย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sum_att!$H$5:$H$14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34</c:v>
                </c:pt>
                <c:pt idx="3">
                  <c:v>17</c:v>
                </c:pt>
                <c:pt idx="4">
                  <c:v>19</c:v>
                </c:pt>
                <c:pt idx="5">
                  <c:v>25</c:v>
                </c:pt>
                <c:pt idx="6">
                  <c:v>28</c:v>
                </c:pt>
                <c:pt idx="7">
                  <c:v>24</c:v>
                </c:pt>
                <c:pt idx="8">
                  <c:v>13</c:v>
                </c:pt>
                <c:pt idx="9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9A20-425D-AB95-05D06B8B0D2F}"/>
            </c:ext>
          </c:extLst>
        </c:ser>
        <c:ser>
          <c:idx val="6"/>
          <c:order val="6"/>
          <c:tx>
            <c:v>เห็นด้วยอย่างยิ่ง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sum_att!$B$5:$B$14</c:f>
              <c:strCache>
                <c:ptCount val="10"/>
                <c:pt idx="0">
                  <c:v>รถจักรยานยนต์รับจ้างเป็นการเดินทางที่ไม่ปลอดภัย</c:v>
                </c:pt>
                <c:pt idx="1">
                  <c:v>รถจักรยานยนต์รับจ้างรอนาน</c:v>
                </c:pt>
                <c:pt idx="2">
                  <c:v>รถจักรยานยนต์รับจ้างเป็นการเดินทางที่เร็วที่สุด</c:v>
                </c:pt>
                <c:pt idx="3">
                  <c:v>ขึ้นรถจักรยานยนต์รับจ้างควรสวมหมวกกันน็อค</c:v>
                </c:pt>
                <c:pt idx="4">
                  <c:v>การเดินเสี่ยงต่อการเกิดอุบัติเหตุ</c:v>
                </c:pt>
                <c:pt idx="5">
                  <c:v>การเดินได้รับมลพิษมาก</c:v>
                </c:pt>
                <c:pt idx="6">
                  <c:v>อากาศร้อนทำให้ไม่อยากเดิน</c:v>
                </c:pt>
                <c:pt idx="7">
                  <c:v>ทางเท้าในมหาวิทยาลัยไม่น่าเดิน</c:v>
                </c:pt>
                <c:pt idx="8">
                  <c:v>รถตะลัยร้อนไม่น่านั่ง</c:v>
                </c:pt>
                <c:pt idx="9">
                  <c:v>รถตะลัยเวลาไม่แน่นอน</c:v>
                </c:pt>
              </c:strCache>
            </c:strRef>
          </c:cat>
          <c:val>
            <c:numRef>
              <c:f>sum_att!$I$5:$I$14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36</c:v>
                </c:pt>
                <c:pt idx="3">
                  <c:v>21</c:v>
                </c:pt>
                <c:pt idx="4">
                  <c:v>3</c:v>
                </c:pt>
                <c:pt idx="5">
                  <c:v>9</c:v>
                </c:pt>
                <c:pt idx="6">
                  <c:v>38</c:v>
                </c:pt>
                <c:pt idx="7">
                  <c:v>19</c:v>
                </c:pt>
                <c:pt idx="8">
                  <c:v>8</c:v>
                </c:pt>
                <c:pt idx="9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9A20-425D-AB95-05D06B8B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6286015"/>
        <c:axId val="828660058"/>
      </c:barChart>
      <c:catAx>
        <c:axId val="3762860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660058"/>
        <c:crosses val="autoZero"/>
        <c:auto val="1"/>
        <c:lblAlgn val="ctr"/>
        <c:lblOffset val="100"/>
        <c:noMultiLvlLbl val="1"/>
      </c:catAx>
      <c:valAx>
        <c:axId val="828660058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th-TH"/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286015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3914775</xdr:colOff>
      <xdr:row>16</xdr:row>
      <xdr:rowOff>104775</xdr:rowOff>
    </xdr:from>
    <xdr:ext cx="10353675" cy="38957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5703125" defaultRowHeight="15" customHeight="1" x14ac:dyDescent="0.2"/>
  <cols>
    <col min="1" max="1" width="4.5703125" customWidth="1"/>
    <col min="2" max="2" width="22.42578125" customWidth="1"/>
    <col min="3" max="3" width="4.5703125" customWidth="1"/>
    <col min="4" max="4" width="11.5703125" customWidth="1"/>
    <col min="5" max="5" width="22.7109375" customWidth="1"/>
    <col min="6" max="6" width="13.140625" customWidth="1"/>
    <col min="7" max="7" width="43.140625" customWidth="1"/>
    <col min="8" max="8" width="25.85546875" customWidth="1"/>
    <col min="9" max="9" width="39.85546875" customWidth="1"/>
    <col min="10" max="10" width="39.42578125" customWidth="1"/>
    <col min="11" max="11" width="28.140625" customWidth="1"/>
    <col min="12" max="12" width="22.28515625" customWidth="1"/>
    <col min="13" max="13" width="26.140625" customWidth="1"/>
    <col min="14" max="14" width="28.7109375" customWidth="1"/>
    <col min="15" max="15" width="19.7109375" customWidth="1"/>
    <col min="16" max="16" width="21.85546875" customWidth="1"/>
    <col min="17" max="17" width="48.140625" customWidth="1"/>
    <col min="18" max="19" width="49.140625" customWidth="1"/>
    <col min="20" max="20" width="64.28515625" customWidth="1"/>
    <col min="21" max="26" width="8.5703125" customWidth="1"/>
  </cols>
  <sheetData>
    <row r="1" spans="1:26" ht="12.75" customHeight="1" x14ac:dyDescent="0.2">
      <c r="A1" s="10" t="s">
        <v>0</v>
      </c>
      <c r="B1" s="11" t="s">
        <v>1</v>
      </c>
      <c r="C1" s="11" t="s">
        <v>2</v>
      </c>
      <c r="D1" s="11" t="s">
        <v>5</v>
      </c>
      <c r="E1" s="11" t="s">
        <v>11</v>
      </c>
      <c r="F1" s="11" t="s">
        <v>16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0"/>
      <c r="V1" s="10"/>
      <c r="W1" s="10"/>
      <c r="X1" s="10"/>
      <c r="Y1" s="10"/>
      <c r="Z1" s="10"/>
    </row>
    <row r="2" spans="1:26" ht="12.75" customHeight="1" x14ac:dyDescent="0.2">
      <c r="A2" s="12">
        <v>1</v>
      </c>
      <c r="B2" s="13">
        <v>44918.615003078703</v>
      </c>
      <c r="C2" s="14" t="s">
        <v>34</v>
      </c>
      <c r="D2" s="14" t="s">
        <v>35</v>
      </c>
      <c r="E2" s="14" t="s">
        <v>36</v>
      </c>
      <c r="F2" s="14" t="s">
        <v>37</v>
      </c>
      <c r="G2" s="14" t="s">
        <v>48</v>
      </c>
      <c r="H2" s="14" t="s">
        <v>49</v>
      </c>
      <c r="I2" s="14" t="s">
        <v>50</v>
      </c>
      <c r="J2" s="14" t="s">
        <v>51</v>
      </c>
      <c r="K2" s="14" t="s">
        <v>52</v>
      </c>
      <c r="L2" s="14" t="s">
        <v>50</v>
      </c>
      <c r="M2" s="14" t="s">
        <v>51</v>
      </c>
      <c r="N2" s="14" t="s">
        <v>51</v>
      </c>
      <c r="O2" s="14" t="s">
        <v>48</v>
      </c>
      <c r="P2" s="14" t="s">
        <v>51</v>
      </c>
      <c r="Q2" s="14" t="s">
        <v>38</v>
      </c>
      <c r="R2" s="14" t="s">
        <v>38</v>
      </c>
      <c r="S2" s="14" t="s">
        <v>38</v>
      </c>
      <c r="T2" s="15" t="s">
        <v>39</v>
      </c>
    </row>
    <row r="3" spans="1:26" ht="12.75" customHeight="1" x14ac:dyDescent="0.2">
      <c r="A3" s="16">
        <v>1</v>
      </c>
      <c r="B3" s="17">
        <v>44918.6327193287</v>
      </c>
      <c r="C3" s="18" t="s">
        <v>40</v>
      </c>
      <c r="D3" s="18" t="s">
        <v>35</v>
      </c>
      <c r="E3" s="18" t="s">
        <v>41</v>
      </c>
      <c r="F3" s="18" t="s">
        <v>37</v>
      </c>
      <c r="G3" s="18" t="s">
        <v>53</v>
      </c>
      <c r="H3" s="18" t="s">
        <v>48</v>
      </c>
      <c r="I3" s="18" t="s">
        <v>50</v>
      </c>
      <c r="J3" s="18" t="s">
        <v>51</v>
      </c>
      <c r="K3" s="18" t="s">
        <v>50</v>
      </c>
      <c r="L3" s="18" t="s">
        <v>50</v>
      </c>
      <c r="M3" s="18" t="s">
        <v>51</v>
      </c>
      <c r="N3" s="18" t="s">
        <v>50</v>
      </c>
      <c r="O3" s="18" t="s">
        <v>53</v>
      </c>
      <c r="P3" s="18" t="s">
        <v>50</v>
      </c>
      <c r="Q3" s="18" t="s">
        <v>38</v>
      </c>
      <c r="R3" s="18" t="s">
        <v>39</v>
      </c>
      <c r="S3" s="18" t="s">
        <v>38</v>
      </c>
      <c r="T3" s="19" t="s">
        <v>42</v>
      </c>
    </row>
    <row r="4" spans="1:26" ht="12.75" customHeight="1" x14ac:dyDescent="0.2">
      <c r="A4" s="16">
        <v>1</v>
      </c>
      <c r="B4" s="17">
        <v>44918.660872222223</v>
      </c>
      <c r="C4" s="18" t="s">
        <v>40</v>
      </c>
      <c r="D4" s="18" t="s">
        <v>35</v>
      </c>
      <c r="E4" s="18" t="s">
        <v>36</v>
      </c>
      <c r="F4" s="18" t="s">
        <v>37</v>
      </c>
      <c r="G4" s="18" t="s">
        <v>48</v>
      </c>
      <c r="H4" s="18" t="s">
        <v>53</v>
      </c>
      <c r="I4" s="18" t="s">
        <v>50</v>
      </c>
      <c r="J4" s="18" t="s">
        <v>48</v>
      </c>
      <c r="K4" s="18" t="s">
        <v>48</v>
      </c>
      <c r="L4" s="18" t="s">
        <v>50</v>
      </c>
      <c r="M4" s="18" t="s">
        <v>50</v>
      </c>
      <c r="N4" s="18" t="s">
        <v>48</v>
      </c>
      <c r="O4" s="18" t="s">
        <v>48</v>
      </c>
      <c r="P4" s="18" t="s">
        <v>50</v>
      </c>
      <c r="Q4" s="18" t="s">
        <v>42</v>
      </c>
      <c r="R4" s="18" t="s">
        <v>42</v>
      </c>
      <c r="S4" s="18" t="s">
        <v>42</v>
      </c>
      <c r="T4" s="19" t="s">
        <v>42</v>
      </c>
    </row>
    <row r="5" spans="1:26" ht="12.75" customHeight="1" x14ac:dyDescent="0.2">
      <c r="A5" s="16">
        <v>1</v>
      </c>
      <c r="B5" s="17">
        <v>44918.709498784723</v>
      </c>
      <c r="C5" s="18" t="s">
        <v>40</v>
      </c>
      <c r="D5" s="18" t="s">
        <v>35</v>
      </c>
      <c r="E5" s="18" t="s">
        <v>41</v>
      </c>
      <c r="F5" s="18" t="s">
        <v>37</v>
      </c>
      <c r="G5" s="18" t="s">
        <v>50</v>
      </c>
      <c r="H5" s="18" t="s">
        <v>53</v>
      </c>
      <c r="I5" s="18" t="s">
        <v>51</v>
      </c>
      <c r="J5" s="18" t="s">
        <v>53</v>
      </c>
      <c r="K5" s="18" t="s">
        <v>50</v>
      </c>
      <c r="L5" s="18" t="s">
        <v>48</v>
      </c>
      <c r="M5" s="18" t="s">
        <v>51</v>
      </c>
      <c r="N5" s="18" t="s">
        <v>50</v>
      </c>
      <c r="O5" s="18" t="s">
        <v>52</v>
      </c>
      <c r="P5" s="18" t="s">
        <v>51</v>
      </c>
      <c r="Q5" s="18" t="s">
        <v>39</v>
      </c>
      <c r="R5" s="18" t="s">
        <v>42</v>
      </c>
      <c r="S5" s="18" t="s">
        <v>39</v>
      </c>
      <c r="T5" s="19" t="s">
        <v>39</v>
      </c>
    </row>
    <row r="6" spans="1:26" ht="12.75" customHeight="1" x14ac:dyDescent="0.2">
      <c r="A6" s="16">
        <v>1</v>
      </c>
      <c r="B6" s="17">
        <v>44921.594373541666</v>
      </c>
      <c r="C6" s="18" t="s">
        <v>40</v>
      </c>
      <c r="D6" s="18" t="s">
        <v>35</v>
      </c>
      <c r="E6" s="18" t="s">
        <v>43</v>
      </c>
      <c r="F6" s="18" t="s">
        <v>37</v>
      </c>
      <c r="G6" s="18" t="s">
        <v>48</v>
      </c>
      <c r="H6" s="18" t="s">
        <v>53</v>
      </c>
      <c r="I6" s="18" t="s">
        <v>51</v>
      </c>
      <c r="J6" s="18" t="s">
        <v>48</v>
      </c>
      <c r="K6" s="18" t="s">
        <v>53</v>
      </c>
      <c r="L6" s="18" t="s">
        <v>48</v>
      </c>
      <c r="M6" s="18" t="s">
        <v>53</v>
      </c>
      <c r="N6" s="18" t="s">
        <v>53</v>
      </c>
      <c r="O6" s="18" t="s">
        <v>52</v>
      </c>
      <c r="P6" s="18" t="s">
        <v>48</v>
      </c>
      <c r="Q6" s="18" t="s">
        <v>38</v>
      </c>
      <c r="R6" s="18" t="s">
        <v>38</v>
      </c>
      <c r="S6" s="18" t="s">
        <v>38</v>
      </c>
      <c r="T6" s="19" t="s">
        <v>38</v>
      </c>
    </row>
    <row r="7" spans="1:26" ht="12.75" customHeight="1" x14ac:dyDescent="0.2">
      <c r="A7" s="16">
        <v>1</v>
      </c>
      <c r="B7" s="17">
        <v>44921.59461753472</v>
      </c>
      <c r="C7" s="18" t="s">
        <v>40</v>
      </c>
      <c r="D7" s="18" t="s">
        <v>35</v>
      </c>
      <c r="E7" s="18" t="s">
        <v>43</v>
      </c>
      <c r="F7" s="18" t="s">
        <v>37</v>
      </c>
      <c r="G7" s="18" t="s">
        <v>53</v>
      </c>
      <c r="H7" s="18" t="s">
        <v>53</v>
      </c>
      <c r="I7" s="18" t="s">
        <v>53</v>
      </c>
      <c r="J7" s="18" t="s">
        <v>53</v>
      </c>
      <c r="K7" s="18" t="s">
        <v>53</v>
      </c>
      <c r="L7" s="18" t="s">
        <v>53</v>
      </c>
      <c r="M7" s="18" t="s">
        <v>53</v>
      </c>
      <c r="N7" s="18" t="s">
        <v>51</v>
      </c>
      <c r="O7" s="18" t="s">
        <v>53</v>
      </c>
      <c r="P7" s="18" t="s">
        <v>50</v>
      </c>
      <c r="Q7" s="18" t="s">
        <v>39</v>
      </c>
      <c r="R7" s="18" t="s">
        <v>39</v>
      </c>
      <c r="S7" s="18" t="s">
        <v>39</v>
      </c>
      <c r="T7" s="19" t="s">
        <v>42</v>
      </c>
    </row>
    <row r="8" spans="1:26" ht="12.75" customHeight="1" x14ac:dyDescent="0.2">
      <c r="A8" s="16">
        <v>1</v>
      </c>
      <c r="B8" s="17">
        <v>44921.597076527774</v>
      </c>
      <c r="C8" s="18" t="s">
        <v>40</v>
      </c>
      <c r="D8" s="18" t="s">
        <v>35</v>
      </c>
      <c r="E8" s="18" t="s">
        <v>43</v>
      </c>
      <c r="F8" s="18" t="s">
        <v>37</v>
      </c>
      <c r="G8" s="18" t="s">
        <v>53</v>
      </c>
      <c r="H8" s="18" t="s">
        <v>49</v>
      </c>
      <c r="I8" s="18" t="s">
        <v>50</v>
      </c>
      <c r="J8" s="18" t="s">
        <v>48</v>
      </c>
      <c r="K8" s="18" t="s">
        <v>50</v>
      </c>
      <c r="L8" s="18" t="s">
        <v>50</v>
      </c>
      <c r="M8" s="18" t="s">
        <v>51</v>
      </c>
      <c r="N8" s="18" t="s">
        <v>48</v>
      </c>
      <c r="O8" s="18" t="s">
        <v>52</v>
      </c>
      <c r="P8" s="18" t="s">
        <v>51</v>
      </c>
      <c r="Q8" s="18" t="s">
        <v>38</v>
      </c>
      <c r="R8" s="18" t="s">
        <v>39</v>
      </c>
      <c r="S8" s="18" t="s">
        <v>38</v>
      </c>
      <c r="T8" s="19" t="s">
        <v>38</v>
      </c>
    </row>
    <row r="9" spans="1:26" ht="12.75" customHeight="1" x14ac:dyDescent="0.2">
      <c r="A9" s="16">
        <v>1</v>
      </c>
      <c r="B9" s="17">
        <v>44921.597637662038</v>
      </c>
      <c r="C9" s="18" t="s">
        <v>40</v>
      </c>
      <c r="D9" s="18" t="s">
        <v>35</v>
      </c>
      <c r="E9" s="18" t="s">
        <v>43</v>
      </c>
      <c r="F9" s="18" t="s">
        <v>37</v>
      </c>
      <c r="G9" s="18" t="s">
        <v>52</v>
      </c>
      <c r="H9" s="18" t="s">
        <v>53</v>
      </c>
      <c r="I9" s="18" t="s">
        <v>50</v>
      </c>
      <c r="J9" s="18" t="s">
        <v>50</v>
      </c>
      <c r="K9" s="18" t="s">
        <v>48</v>
      </c>
      <c r="L9" s="18" t="s">
        <v>51</v>
      </c>
      <c r="M9" s="18" t="s">
        <v>51</v>
      </c>
      <c r="N9" s="18" t="s">
        <v>51</v>
      </c>
      <c r="O9" s="18" t="s">
        <v>53</v>
      </c>
      <c r="P9" s="18" t="s">
        <v>51</v>
      </c>
      <c r="Q9" s="18" t="s">
        <v>38</v>
      </c>
      <c r="R9" s="18" t="s">
        <v>38</v>
      </c>
      <c r="S9" s="18" t="s">
        <v>38</v>
      </c>
      <c r="T9" s="19" t="s">
        <v>38</v>
      </c>
    </row>
    <row r="10" spans="1:26" ht="12.75" customHeight="1" x14ac:dyDescent="0.2">
      <c r="A10" s="16">
        <v>1</v>
      </c>
      <c r="B10" s="17">
        <v>44928.012009351849</v>
      </c>
      <c r="C10" s="18" t="s">
        <v>34</v>
      </c>
      <c r="D10" s="18" t="s">
        <v>35</v>
      </c>
      <c r="E10" s="18" t="s">
        <v>43</v>
      </c>
      <c r="F10" s="18" t="s">
        <v>37</v>
      </c>
      <c r="G10" s="18" t="s">
        <v>50</v>
      </c>
      <c r="H10" s="18" t="s">
        <v>53</v>
      </c>
      <c r="I10" s="18" t="s">
        <v>48</v>
      </c>
      <c r="J10" s="18" t="s">
        <v>54</v>
      </c>
      <c r="K10" s="18" t="s">
        <v>54</v>
      </c>
      <c r="L10" s="18" t="s">
        <v>50</v>
      </c>
      <c r="M10" s="18" t="s">
        <v>53</v>
      </c>
      <c r="N10" s="18" t="s">
        <v>48</v>
      </c>
      <c r="O10" s="18" t="s">
        <v>53</v>
      </c>
      <c r="P10" s="18" t="s">
        <v>48</v>
      </c>
      <c r="Q10" s="18" t="s">
        <v>38</v>
      </c>
      <c r="R10" s="18" t="s">
        <v>38</v>
      </c>
      <c r="S10" s="18" t="s">
        <v>38</v>
      </c>
      <c r="T10" s="19" t="s">
        <v>42</v>
      </c>
    </row>
    <row r="11" spans="1:26" ht="12.75" customHeight="1" x14ac:dyDescent="0.2">
      <c r="A11" s="16">
        <v>1</v>
      </c>
      <c r="B11" s="17">
        <v>44929.597188043983</v>
      </c>
      <c r="C11" s="18" t="s">
        <v>34</v>
      </c>
      <c r="D11" s="18" t="s">
        <v>35</v>
      </c>
      <c r="E11" s="18" t="s">
        <v>36</v>
      </c>
      <c r="F11" s="18" t="s">
        <v>37</v>
      </c>
      <c r="G11" s="18" t="s">
        <v>50</v>
      </c>
      <c r="H11" s="18" t="s">
        <v>53</v>
      </c>
      <c r="I11" s="18" t="s">
        <v>51</v>
      </c>
      <c r="J11" s="18" t="s">
        <v>53</v>
      </c>
      <c r="K11" s="18" t="s">
        <v>48</v>
      </c>
      <c r="L11" s="18" t="s">
        <v>48</v>
      </c>
      <c r="M11" s="18" t="s">
        <v>48</v>
      </c>
      <c r="N11" s="18" t="s">
        <v>48</v>
      </c>
      <c r="O11" s="18" t="s">
        <v>50</v>
      </c>
      <c r="P11" s="18" t="s">
        <v>51</v>
      </c>
      <c r="Q11" s="18" t="s">
        <v>38</v>
      </c>
      <c r="R11" s="18" t="s">
        <v>42</v>
      </c>
      <c r="S11" s="18" t="s">
        <v>38</v>
      </c>
      <c r="T11" s="19" t="s">
        <v>42</v>
      </c>
    </row>
    <row r="12" spans="1:26" ht="12.75" customHeight="1" x14ac:dyDescent="0.2">
      <c r="A12" s="16">
        <v>1</v>
      </c>
      <c r="B12" s="17">
        <v>44930.524708634257</v>
      </c>
      <c r="C12" s="18" t="s">
        <v>40</v>
      </c>
      <c r="D12" s="18" t="s">
        <v>35</v>
      </c>
      <c r="E12" s="18" t="s">
        <v>43</v>
      </c>
      <c r="F12" s="18" t="s">
        <v>37</v>
      </c>
      <c r="G12" s="18" t="s">
        <v>50</v>
      </c>
      <c r="H12" s="18" t="s">
        <v>48</v>
      </c>
      <c r="I12" s="18" t="s">
        <v>50</v>
      </c>
      <c r="J12" s="18" t="s">
        <v>50</v>
      </c>
      <c r="K12" s="18" t="s">
        <v>49</v>
      </c>
      <c r="L12" s="18" t="s">
        <v>49</v>
      </c>
      <c r="M12" s="18" t="s">
        <v>49</v>
      </c>
      <c r="N12" s="18" t="s">
        <v>51</v>
      </c>
      <c r="O12" s="18" t="s">
        <v>53</v>
      </c>
      <c r="P12" s="18" t="s">
        <v>51</v>
      </c>
      <c r="Q12" s="18" t="s">
        <v>42</v>
      </c>
      <c r="R12" s="18" t="s">
        <v>42</v>
      </c>
      <c r="S12" s="18" t="s">
        <v>38</v>
      </c>
      <c r="T12" s="19" t="s">
        <v>42</v>
      </c>
    </row>
    <row r="13" spans="1:26" ht="12.75" customHeight="1" x14ac:dyDescent="0.2">
      <c r="A13" s="16">
        <v>1</v>
      </c>
      <c r="B13" s="17">
        <v>44930.822022025459</v>
      </c>
      <c r="C13" s="18" t="s">
        <v>34</v>
      </c>
      <c r="D13" s="18" t="s">
        <v>35</v>
      </c>
      <c r="E13" s="18" t="s">
        <v>36</v>
      </c>
      <c r="F13" s="18" t="s">
        <v>37</v>
      </c>
      <c r="G13" s="18" t="s">
        <v>53</v>
      </c>
      <c r="H13" s="18" t="s">
        <v>53</v>
      </c>
      <c r="I13" s="18" t="s">
        <v>51</v>
      </c>
      <c r="J13" s="18" t="s">
        <v>53</v>
      </c>
      <c r="K13" s="18" t="s">
        <v>53</v>
      </c>
      <c r="L13" s="18" t="s">
        <v>53</v>
      </c>
      <c r="M13" s="18" t="s">
        <v>50</v>
      </c>
      <c r="N13" s="18" t="s">
        <v>48</v>
      </c>
      <c r="O13" s="18" t="s">
        <v>53</v>
      </c>
      <c r="P13" s="18" t="s">
        <v>51</v>
      </c>
      <c r="Q13" s="18" t="s">
        <v>39</v>
      </c>
      <c r="R13" s="18" t="s">
        <v>38</v>
      </c>
      <c r="S13" s="18" t="s">
        <v>38</v>
      </c>
      <c r="T13" s="19" t="s">
        <v>42</v>
      </c>
    </row>
    <row r="14" spans="1:26" ht="12.75" customHeight="1" x14ac:dyDescent="0.2">
      <c r="A14" s="16">
        <v>1</v>
      </c>
      <c r="B14" s="17">
        <v>44930.847909374999</v>
      </c>
      <c r="C14" s="18" t="s">
        <v>34</v>
      </c>
      <c r="D14" s="18" t="s">
        <v>44</v>
      </c>
      <c r="E14" s="18" t="s">
        <v>36</v>
      </c>
      <c r="F14" s="18" t="s">
        <v>45</v>
      </c>
      <c r="G14" s="18" t="s">
        <v>53</v>
      </c>
      <c r="H14" s="18" t="s">
        <v>53</v>
      </c>
      <c r="I14" s="18" t="s">
        <v>53</v>
      </c>
      <c r="J14" s="18" t="s">
        <v>53</v>
      </c>
      <c r="K14" s="18" t="s">
        <v>53</v>
      </c>
      <c r="L14" s="18" t="s">
        <v>53</v>
      </c>
      <c r="M14" s="18" t="s">
        <v>53</v>
      </c>
      <c r="N14" s="18" t="s">
        <v>48</v>
      </c>
      <c r="O14" s="18" t="s">
        <v>53</v>
      </c>
      <c r="P14" s="18" t="s">
        <v>53</v>
      </c>
      <c r="Q14" s="18" t="s">
        <v>38</v>
      </c>
      <c r="R14" s="18" t="s">
        <v>38</v>
      </c>
      <c r="S14" s="18" t="s">
        <v>38</v>
      </c>
      <c r="T14" s="19" t="s">
        <v>38</v>
      </c>
    </row>
    <row r="15" spans="1:26" ht="12.75" customHeight="1" x14ac:dyDescent="0.2">
      <c r="A15" s="16">
        <v>1</v>
      </c>
      <c r="B15" s="17">
        <v>44931.532280752319</v>
      </c>
      <c r="C15" s="18" t="s">
        <v>40</v>
      </c>
      <c r="D15" s="18" t="s">
        <v>35</v>
      </c>
      <c r="E15" s="18" t="s">
        <v>43</v>
      </c>
      <c r="F15" s="18" t="s">
        <v>37</v>
      </c>
      <c r="G15" s="18" t="s">
        <v>49</v>
      </c>
      <c r="H15" s="18" t="s">
        <v>54</v>
      </c>
      <c r="I15" s="18" t="s">
        <v>51</v>
      </c>
      <c r="J15" s="18" t="s">
        <v>48</v>
      </c>
      <c r="K15" s="18" t="s">
        <v>48</v>
      </c>
      <c r="L15" s="18" t="s">
        <v>51</v>
      </c>
      <c r="M15" s="18" t="s">
        <v>51</v>
      </c>
      <c r="N15" s="18" t="s">
        <v>51</v>
      </c>
      <c r="O15" s="18" t="s">
        <v>50</v>
      </c>
      <c r="P15" s="18" t="s">
        <v>51</v>
      </c>
      <c r="Q15" s="18" t="s">
        <v>42</v>
      </c>
      <c r="R15" s="18" t="s">
        <v>38</v>
      </c>
      <c r="S15" s="18" t="s">
        <v>38</v>
      </c>
      <c r="T15" s="19" t="s">
        <v>39</v>
      </c>
    </row>
    <row r="16" spans="1:26" ht="12.75" customHeight="1" x14ac:dyDescent="0.2">
      <c r="A16" s="16">
        <v>1</v>
      </c>
      <c r="B16" s="17">
        <v>44931.532471898143</v>
      </c>
      <c r="C16" s="18" t="s">
        <v>34</v>
      </c>
      <c r="D16" s="18" t="s">
        <v>35</v>
      </c>
      <c r="E16" s="18" t="s">
        <v>43</v>
      </c>
      <c r="F16" s="18" t="s">
        <v>37</v>
      </c>
      <c r="G16" s="18" t="s">
        <v>52</v>
      </c>
      <c r="H16" s="18" t="s">
        <v>54</v>
      </c>
      <c r="I16" s="18" t="s">
        <v>54</v>
      </c>
      <c r="J16" s="18" t="s">
        <v>54</v>
      </c>
      <c r="K16" s="18" t="s">
        <v>54</v>
      </c>
      <c r="L16" s="18" t="s">
        <v>54</v>
      </c>
      <c r="M16" s="18" t="s">
        <v>51</v>
      </c>
      <c r="N16" s="18" t="s">
        <v>51</v>
      </c>
      <c r="O16" s="18" t="s">
        <v>54</v>
      </c>
      <c r="P16" s="18" t="s">
        <v>51</v>
      </c>
      <c r="Q16" s="18" t="s">
        <v>39</v>
      </c>
      <c r="R16" s="18" t="s">
        <v>39</v>
      </c>
      <c r="S16" s="18" t="s">
        <v>38</v>
      </c>
      <c r="T16" s="19" t="s">
        <v>42</v>
      </c>
    </row>
    <row r="17" spans="1:20" ht="12.75" customHeight="1" x14ac:dyDescent="0.2">
      <c r="A17" s="16">
        <v>1</v>
      </c>
      <c r="B17" s="17">
        <v>44931.532572592594</v>
      </c>
      <c r="C17" s="18" t="s">
        <v>40</v>
      </c>
      <c r="D17" s="18" t="s">
        <v>35</v>
      </c>
      <c r="E17" s="18" t="s">
        <v>43</v>
      </c>
      <c r="F17" s="18" t="s">
        <v>37</v>
      </c>
      <c r="G17" s="18" t="s">
        <v>51</v>
      </c>
      <c r="H17" s="18" t="s">
        <v>52</v>
      </c>
      <c r="I17" s="18" t="s">
        <v>50</v>
      </c>
      <c r="J17" s="18" t="s">
        <v>50</v>
      </c>
      <c r="K17" s="18" t="s">
        <v>49</v>
      </c>
      <c r="L17" s="18" t="s">
        <v>50</v>
      </c>
      <c r="M17" s="18" t="s">
        <v>51</v>
      </c>
      <c r="N17" s="18" t="s">
        <v>51</v>
      </c>
      <c r="O17" s="18" t="s">
        <v>53</v>
      </c>
      <c r="P17" s="18" t="s">
        <v>51</v>
      </c>
      <c r="Q17" s="18" t="s">
        <v>39</v>
      </c>
      <c r="R17" s="18" t="s">
        <v>42</v>
      </c>
      <c r="S17" s="18" t="s">
        <v>39</v>
      </c>
      <c r="T17" s="19" t="s">
        <v>38</v>
      </c>
    </row>
    <row r="18" spans="1:20" ht="12.75" customHeight="1" x14ac:dyDescent="0.2">
      <c r="A18" s="16">
        <v>1</v>
      </c>
      <c r="B18" s="17">
        <v>44931.532685798607</v>
      </c>
      <c r="C18" s="18" t="s">
        <v>40</v>
      </c>
      <c r="D18" s="18" t="s">
        <v>35</v>
      </c>
      <c r="E18" s="18" t="s">
        <v>36</v>
      </c>
      <c r="F18" s="18" t="s">
        <v>37</v>
      </c>
      <c r="G18" s="18" t="s">
        <v>49</v>
      </c>
      <c r="H18" s="18" t="s">
        <v>49</v>
      </c>
      <c r="I18" s="18" t="s">
        <v>50</v>
      </c>
      <c r="J18" s="18" t="s">
        <v>50</v>
      </c>
      <c r="K18" s="18" t="s">
        <v>49</v>
      </c>
      <c r="L18" s="18" t="s">
        <v>49</v>
      </c>
      <c r="M18" s="18" t="s">
        <v>51</v>
      </c>
      <c r="N18" s="18" t="s">
        <v>52</v>
      </c>
      <c r="O18" s="18" t="s">
        <v>52</v>
      </c>
      <c r="P18" s="18" t="s">
        <v>51</v>
      </c>
      <c r="Q18" s="18" t="s">
        <v>42</v>
      </c>
      <c r="R18" s="18" t="s">
        <v>39</v>
      </c>
      <c r="S18" s="18" t="s">
        <v>38</v>
      </c>
      <c r="T18" s="19" t="s">
        <v>42</v>
      </c>
    </row>
    <row r="19" spans="1:20" ht="12.75" customHeight="1" x14ac:dyDescent="0.2">
      <c r="A19" s="16">
        <v>1</v>
      </c>
      <c r="B19" s="17">
        <v>44931.532820972221</v>
      </c>
      <c r="C19" s="18" t="s">
        <v>40</v>
      </c>
      <c r="D19" s="18" t="s">
        <v>35</v>
      </c>
      <c r="E19" s="18" t="s">
        <v>43</v>
      </c>
      <c r="F19" s="18" t="s">
        <v>37</v>
      </c>
      <c r="G19" s="18" t="s">
        <v>50</v>
      </c>
      <c r="H19" s="18" t="s">
        <v>50</v>
      </c>
      <c r="I19" s="18" t="s">
        <v>53</v>
      </c>
      <c r="J19" s="18" t="s">
        <v>48</v>
      </c>
      <c r="K19" s="18" t="s">
        <v>48</v>
      </c>
      <c r="L19" s="18" t="s">
        <v>51</v>
      </c>
      <c r="M19" s="18" t="s">
        <v>51</v>
      </c>
      <c r="N19" s="18" t="s">
        <v>53</v>
      </c>
      <c r="O19" s="18" t="s">
        <v>48</v>
      </c>
      <c r="P19" s="18" t="s">
        <v>51</v>
      </c>
      <c r="Q19" s="18" t="s">
        <v>39</v>
      </c>
      <c r="R19" s="18" t="s">
        <v>39</v>
      </c>
      <c r="S19" s="18" t="s">
        <v>39</v>
      </c>
      <c r="T19" s="19" t="s">
        <v>39</v>
      </c>
    </row>
    <row r="20" spans="1:20" ht="12.75" customHeight="1" x14ac:dyDescent="0.2">
      <c r="A20" s="16">
        <v>1</v>
      </c>
      <c r="B20" s="17">
        <v>44931.771423287035</v>
      </c>
      <c r="C20" s="18" t="s">
        <v>40</v>
      </c>
      <c r="D20" s="18" t="s">
        <v>35</v>
      </c>
      <c r="E20" s="18" t="s">
        <v>43</v>
      </c>
      <c r="F20" s="18" t="s">
        <v>37</v>
      </c>
      <c r="G20" s="18" t="s">
        <v>50</v>
      </c>
      <c r="H20" s="18" t="s">
        <v>50</v>
      </c>
      <c r="I20" s="18" t="s">
        <v>51</v>
      </c>
      <c r="J20" s="18" t="s">
        <v>50</v>
      </c>
      <c r="K20" s="18" t="s">
        <v>50</v>
      </c>
      <c r="L20" s="18" t="s">
        <v>50</v>
      </c>
      <c r="M20" s="18" t="s">
        <v>50</v>
      </c>
      <c r="N20" s="18" t="s">
        <v>50</v>
      </c>
      <c r="O20" s="18" t="s">
        <v>50</v>
      </c>
      <c r="P20" s="18" t="s">
        <v>51</v>
      </c>
      <c r="Q20" s="18" t="s">
        <v>42</v>
      </c>
      <c r="R20" s="18" t="s">
        <v>42</v>
      </c>
      <c r="S20" s="18" t="s">
        <v>42</v>
      </c>
      <c r="T20" s="19" t="s">
        <v>42</v>
      </c>
    </row>
    <row r="21" spans="1:20" ht="12.75" customHeight="1" x14ac:dyDescent="0.2">
      <c r="A21" s="16">
        <v>1</v>
      </c>
      <c r="B21" s="17">
        <v>44932.459145671295</v>
      </c>
      <c r="C21" s="18" t="s">
        <v>34</v>
      </c>
      <c r="D21" s="18" t="s">
        <v>35</v>
      </c>
      <c r="E21" s="18" t="s">
        <v>36</v>
      </c>
      <c r="F21" s="18" t="s">
        <v>37</v>
      </c>
      <c r="G21" s="18" t="s">
        <v>50</v>
      </c>
      <c r="H21" s="18" t="s">
        <v>48</v>
      </c>
      <c r="I21" s="18" t="s">
        <v>50</v>
      </c>
      <c r="J21" s="18" t="s">
        <v>51</v>
      </c>
      <c r="K21" s="18" t="s">
        <v>50</v>
      </c>
      <c r="L21" s="18" t="s">
        <v>50</v>
      </c>
      <c r="M21" s="18" t="s">
        <v>50</v>
      </c>
      <c r="N21" s="18" t="s">
        <v>50</v>
      </c>
      <c r="O21" s="18" t="s">
        <v>50</v>
      </c>
      <c r="P21" s="18" t="s">
        <v>50</v>
      </c>
      <c r="Q21" s="18" t="s">
        <v>38</v>
      </c>
      <c r="R21" s="18" t="s">
        <v>38</v>
      </c>
      <c r="S21" s="18" t="s">
        <v>38</v>
      </c>
      <c r="T21" s="19" t="s">
        <v>38</v>
      </c>
    </row>
    <row r="22" spans="1:20" ht="12.75" customHeight="1" x14ac:dyDescent="0.2">
      <c r="A22" s="16">
        <v>1</v>
      </c>
      <c r="B22" s="17">
        <v>44932.498365868058</v>
      </c>
      <c r="C22" s="18" t="s">
        <v>40</v>
      </c>
      <c r="D22" s="18" t="s">
        <v>35</v>
      </c>
      <c r="E22" s="18" t="s">
        <v>36</v>
      </c>
      <c r="F22" s="18" t="s">
        <v>37</v>
      </c>
      <c r="G22" s="18" t="s">
        <v>53</v>
      </c>
      <c r="H22" s="18" t="s">
        <v>53</v>
      </c>
      <c r="I22" s="18" t="s">
        <v>50</v>
      </c>
      <c r="J22" s="18" t="s">
        <v>53</v>
      </c>
      <c r="K22" s="18" t="s">
        <v>48</v>
      </c>
      <c r="L22" s="18" t="s">
        <v>50</v>
      </c>
      <c r="M22" s="18" t="s">
        <v>51</v>
      </c>
      <c r="N22" s="18" t="s">
        <v>50</v>
      </c>
      <c r="O22" s="18" t="s">
        <v>51</v>
      </c>
      <c r="P22" s="18" t="s">
        <v>51</v>
      </c>
      <c r="Q22" s="18" t="s">
        <v>39</v>
      </c>
      <c r="R22" s="18" t="s">
        <v>39</v>
      </c>
      <c r="S22" s="18" t="s">
        <v>39</v>
      </c>
      <c r="T22" s="19" t="s">
        <v>39</v>
      </c>
    </row>
    <row r="23" spans="1:20" ht="12.75" customHeight="1" x14ac:dyDescent="0.2">
      <c r="A23" s="16">
        <v>1</v>
      </c>
      <c r="B23" s="17">
        <v>44932.499539548611</v>
      </c>
      <c r="C23" s="18" t="s">
        <v>40</v>
      </c>
      <c r="D23" s="18" t="s">
        <v>35</v>
      </c>
      <c r="E23" s="18" t="s">
        <v>43</v>
      </c>
      <c r="F23" s="18" t="s">
        <v>37</v>
      </c>
      <c r="G23" s="18" t="s">
        <v>48</v>
      </c>
      <c r="H23" s="18" t="s">
        <v>48</v>
      </c>
      <c r="I23" s="18" t="s">
        <v>50</v>
      </c>
      <c r="J23" s="18" t="s">
        <v>50</v>
      </c>
      <c r="K23" s="18" t="s">
        <v>48</v>
      </c>
      <c r="L23" s="18" t="s">
        <v>48</v>
      </c>
      <c r="M23" s="18" t="s">
        <v>51</v>
      </c>
      <c r="N23" s="18" t="s">
        <v>50</v>
      </c>
      <c r="O23" s="18" t="s">
        <v>51</v>
      </c>
      <c r="P23" s="18" t="s">
        <v>51</v>
      </c>
      <c r="Q23" s="18" t="s">
        <v>39</v>
      </c>
      <c r="R23" s="18" t="s">
        <v>39</v>
      </c>
      <c r="S23" s="18" t="s">
        <v>38</v>
      </c>
      <c r="T23" s="19" t="s">
        <v>39</v>
      </c>
    </row>
    <row r="24" spans="1:20" ht="12.75" customHeight="1" x14ac:dyDescent="0.2">
      <c r="A24" s="16">
        <v>1</v>
      </c>
      <c r="B24" s="17">
        <v>44932.501464155095</v>
      </c>
      <c r="C24" s="18" t="s">
        <v>40</v>
      </c>
      <c r="D24" s="18" t="s">
        <v>35</v>
      </c>
      <c r="E24" s="18" t="s">
        <v>41</v>
      </c>
      <c r="F24" s="18" t="s">
        <v>37</v>
      </c>
      <c r="G24" s="18" t="s">
        <v>53</v>
      </c>
      <c r="H24" s="18" t="s">
        <v>52</v>
      </c>
      <c r="I24" s="18" t="s">
        <v>51</v>
      </c>
      <c r="J24" s="18" t="s">
        <v>53</v>
      </c>
      <c r="K24" s="18" t="s">
        <v>48</v>
      </c>
      <c r="L24" s="18" t="s">
        <v>53</v>
      </c>
      <c r="M24" s="18" t="s">
        <v>51</v>
      </c>
      <c r="N24" s="18" t="s">
        <v>48</v>
      </c>
      <c r="O24" s="18" t="s">
        <v>48</v>
      </c>
      <c r="P24" s="18" t="s">
        <v>51</v>
      </c>
      <c r="Q24" s="18" t="s">
        <v>42</v>
      </c>
      <c r="R24" s="18" t="s">
        <v>39</v>
      </c>
      <c r="S24" s="18" t="s">
        <v>38</v>
      </c>
      <c r="T24" s="19" t="s">
        <v>39</v>
      </c>
    </row>
    <row r="25" spans="1:20" ht="12.75" customHeight="1" x14ac:dyDescent="0.2">
      <c r="A25" s="16">
        <v>1</v>
      </c>
      <c r="B25" s="17">
        <v>44932.502071574076</v>
      </c>
      <c r="C25" s="18" t="s">
        <v>34</v>
      </c>
      <c r="D25" s="18" t="s">
        <v>46</v>
      </c>
      <c r="E25" s="18" t="s">
        <v>36</v>
      </c>
      <c r="F25" s="18" t="s">
        <v>45</v>
      </c>
      <c r="G25" s="18" t="s">
        <v>53</v>
      </c>
      <c r="H25" s="18" t="s">
        <v>52</v>
      </c>
      <c r="I25" s="18" t="s">
        <v>48</v>
      </c>
      <c r="J25" s="18" t="s">
        <v>53</v>
      </c>
      <c r="K25" s="18" t="s">
        <v>53</v>
      </c>
      <c r="L25" s="18" t="s">
        <v>53</v>
      </c>
      <c r="M25" s="18" t="s">
        <v>48</v>
      </c>
      <c r="N25" s="18" t="s">
        <v>53</v>
      </c>
      <c r="O25" s="18" t="s">
        <v>48</v>
      </c>
      <c r="P25" s="18" t="s">
        <v>48</v>
      </c>
      <c r="Q25" s="18" t="s">
        <v>39</v>
      </c>
      <c r="R25" s="18" t="s">
        <v>39</v>
      </c>
      <c r="S25" s="18" t="s">
        <v>38</v>
      </c>
      <c r="T25" s="19" t="s">
        <v>39</v>
      </c>
    </row>
    <row r="26" spans="1:20" ht="12.75" customHeight="1" x14ac:dyDescent="0.2">
      <c r="A26" s="16">
        <v>1</v>
      </c>
      <c r="B26" s="17">
        <v>44932.503887199069</v>
      </c>
      <c r="C26" s="18" t="s">
        <v>34</v>
      </c>
      <c r="D26" s="18" t="s">
        <v>35</v>
      </c>
      <c r="E26" s="18" t="s">
        <v>41</v>
      </c>
      <c r="F26" s="18" t="s">
        <v>37</v>
      </c>
      <c r="G26" s="18" t="s">
        <v>49</v>
      </c>
      <c r="H26" s="18" t="s">
        <v>49</v>
      </c>
      <c r="I26" s="18" t="s">
        <v>49</v>
      </c>
      <c r="J26" s="18" t="s">
        <v>52</v>
      </c>
      <c r="K26" s="18" t="s">
        <v>49</v>
      </c>
      <c r="L26" s="18" t="s">
        <v>52</v>
      </c>
      <c r="M26" s="18" t="s">
        <v>49</v>
      </c>
      <c r="N26" s="18" t="s">
        <v>49</v>
      </c>
      <c r="O26" s="18" t="s">
        <v>49</v>
      </c>
      <c r="P26" s="18" t="s">
        <v>49</v>
      </c>
      <c r="Q26" s="18" t="s">
        <v>42</v>
      </c>
      <c r="R26" s="18" t="s">
        <v>38</v>
      </c>
      <c r="S26" s="18" t="s">
        <v>39</v>
      </c>
      <c r="T26" s="19" t="s">
        <v>38</v>
      </c>
    </row>
    <row r="27" spans="1:20" ht="12.75" customHeight="1" x14ac:dyDescent="0.2">
      <c r="A27" s="20">
        <v>1</v>
      </c>
      <c r="B27" s="21">
        <v>44932.55057511574</v>
      </c>
      <c r="C27" s="22" t="s">
        <v>40</v>
      </c>
      <c r="D27" s="22" t="s">
        <v>35</v>
      </c>
      <c r="E27" s="22" t="s">
        <v>36</v>
      </c>
      <c r="F27" s="22" t="s">
        <v>37</v>
      </c>
      <c r="G27" s="22" t="s">
        <v>50</v>
      </c>
      <c r="H27" s="22" t="s">
        <v>49</v>
      </c>
      <c r="I27" s="22" t="s">
        <v>51</v>
      </c>
      <c r="J27" s="22" t="s">
        <v>51</v>
      </c>
      <c r="K27" s="22" t="s">
        <v>48</v>
      </c>
      <c r="L27" s="22" t="s">
        <v>50</v>
      </c>
      <c r="M27" s="22" t="s">
        <v>51</v>
      </c>
      <c r="N27" s="22" t="s">
        <v>51</v>
      </c>
      <c r="O27" s="22" t="s">
        <v>51</v>
      </c>
      <c r="P27" s="22" t="s">
        <v>51</v>
      </c>
      <c r="Q27" s="22" t="s">
        <v>42</v>
      </c>
      <c r="R27" s="22" t="s">
        <v>42</v>
      </c>
      <c r="S27" s="22" t="s">
        <v>39</v>
      </c>
      <c r="T27" s="23" t="s">
        <v>39</v>
      </c>
    </row>
    <row r="28" spans="1:20" ht="12.75" customHeight="1" x14ac:dyDescent="0.2">
      <c r="A28" s="24">
        <v>2</v>
      </c>
      <c r="B28" s="13">
        <v>44918.8751815625</v>
      </c>
      <c r="C28" s="14" t="s">
        <v>34</v>
      </c>
      <c r="D28" s="14" t="s">
        <v>35</v>
      </c>
      <c r="E28" s="14" t="s">
        <v>47</v>
      </c>
      <c r="F28" s="14" t="s">
        <v>37</v>
      </c>
      <c r="G28" s="14" t="s">
        <v>53</v>
      </c>
      <c r="H28" s="14" t="s">
        <v>54</v>
      </c>
      <c r="I28" s="14" t="s">
        <v>51</v>
      </c>
      <c r="J28" s="14" t="s">
        <v>52</v>
      </c>
      <c r="K28" s="14" t="s">
        <v>53</v>
      </c>
      <c r="L28" s="14" t="s">
        <v>51</v>
      </c>
      <c r="M28" s="14" t="s">
        <v>51</v>
      </c>
      <c r="N28" s="14" t="s">
        <v>48</v>
      </c>
      <c r="O28" s="14" t="s">
        <v>51</v>
      </c>
      <c r="P28" s="14" t="s">
        <v>51</v>
      </c>
      <c r="Q28" s="14" t="s">
        <v>39</v>
      </c>
      <c r="R28" s="14" t="s">
        <v>39</v>
      </c>
      <c r="S28" s="14" t="s">
        <v>38</v>
      </c>
      <c r="T28" s="15" t="s">
        <v>39</v>
      </c>
    </row>
    <row r="29" spans="1:20" ht="12.75" customHeight="1" x14ac:dyDescent="0.2">
      <c r="A29" s="25">
        <v>2</v>
      </c>
      <c r="B29" s="17">
        <v>44918.877598993058</v>
      </c>
      <c r="C29" s="18" t="s">
        <v>34</v>
      </c>
      <c r="D29" s="18" t="s">
        <v>35</v>
      </c>
      <c r="E29" s="18" t="s">
        <v>36</v>
      </c>
      <c r="F29" s="18" t="s">
        <v>37</v>
      </c>
      <c r="G29" s="18" t="s">
        <v>48</v>
      </c>
      <c r="H29" s="18" t="s">
        <v>53</v>
      </c>
      <c r="I29" s="18" t="s">
        <v>50</v>
      </c>
      <c r="J29" s="18" t="s">
        <v>48</v>
      </c>
      <c r="K29" s="18" t="s">
        <v>54</v>
      </c>
      <c r="L29" s="18" t="s">
        <v>53</v>
      </c>
      <c r="M29" s="18" t="s">
        <v>51</v>
      </c>
      <c r="N29" s="18" t="s">
        <v>49</v>
      </c>
      <c r="O29" s="18" t="s">
        <v>54</v>
      </c>
      <c r="P29" s="18" t="s">
        <v>51</v>
      </c>
      <c r="Q29" s="18" t="s">
        <v>39</v>
      </c>
      <c r="R29" s="18" t="s">
        <v>39</v>
      </c>
      <c r="S29" s="18" t="s">
        <v>38</v>
      </c>
      <c r="T29" s="19" t="s">
        <v>39</v>
      </c>
    </row>
    <row r="30" spans="1:20" ht="12.75" customHeight="1" x14ac:dyDescent="0.2">
      <c r="A30" s="25">
        <v>2</v>
      </c>
      <c r="B30" s="17">
        <v>44929.522184722227</v>
      </c>
      <c r="C30" s="18" t="s">
        <v>34</v>
      </c>
      <c r="D30" s="18" t="s">
        <v>35</v>
      </c>
      <c r="E30" s="18" t="s">
        <v>36</v>
      </c>
      <c r="F30" s="18" t="s">
        <v>37</v>
      </c>
      <c r="G30" s="18" t="s">
        <v>49</v>
      </c>
      <c r="H30" s="18" t="s">
        <v>52</v>
      </c>
      <c r="I30" s="18" t="s">
        <v>50</v>
      </c>
      <c r="J30" s="18" t="s">
        <v>51</v>
      </c>
      <c r="K30" s="18" t="s">
        <v>53</v>
      </c>
      <c r="L30" s="18" t="s">
        <v>48</v>
      </c>
      <c r="M30" s="18" t="s">
        <v>51</v>
      </c>
      <c r="N30" s="18" t="s">
        <v>50</v>
      </c>
      <c r="O30" s="18" t="s">
        <v>50</v>
      </c>
      <c r="P30" s="18" t="s">
        <v>51</v>
      </c>
      <c r="Q30" s="18" t="s">
        <v>39</v>
      </c>
      <c r="R30" s="18" t="s">
        <v>39</v>
      </c>
      <c r="S30" s="18" t="s">
        <v>38</v>
      </c>
      <c r="T30" s="19" t="s">
        <v>42</v>
      </c>
    </row>
    <row r="31" spans="1:20" ht="12.75" customHeight="1" x14ac:dyDescent="0.2">
      <c r="A31" s="25">
        <v>2</v>
      </c>
      <c r="B31" s="17">
        <v>44929.526787465278</v>
      </c>
      <c r="C31" s="18" t="s">
        <v>40</v>
      </c>
      <c r="D31" s="18" t="s">
        <v>35</v>
      </c>
      <c r="E31" s="18" t="s">
        <v>43</v>
      </c>
      <c r="F31" s="18" t="s">
        <v>37</v>
      </c>
      <c r="G31" s="18" t="s">
        <v>50</v>
      </c>
      <c r="H31" s="18" t="s">
        <v>53</v>
      </c>
      <c r="I31" s="18" t="s">
        <v>50</v>
      </c>
      <c r="J31" s="18" t="s">
        <v>51</v>
      </c>
      <c r="K31" s="18" t="s">
        <v>53</v>
      </c>
      <c r="L31" s="18" t="s">
        <v>48</v>
      </c>
      <c r="M31" s="18" t="s">
        <v>50</v>
      </c>
      <c r="N31" s="18" t="s">
        <v>50</v>
      </c>
      <c r="O31" s="18" t="s">
        <v>48</v>
      </c>
      <c r="P31" s="18" t="s">
        <v>51</v>
      </c>
      <c r="Q31" s="18" t="s">
        <v>38</v>
      </c>
      <c r="R31" s="18" t="s">
        <v>38</v>
      </c>
      <c r="S31" s="18" t="s">
        <v>38</v>
      </c>
      <c r="T31" s="19" t="s">
        <v>39</v>
      </c>
    </row>
    <row r="32" spans="1:20" ht="12.75" customHeight="1" x14ac:dyDescent="0.2">
      <c r="A32" s="25">
        <v>2</v>
      </c>
      <c r="B32" s="17">
        <v>44929.541593657406</v>
      </c>
      <c r="C32" s="18" t="s">
        <v>40</v>
      </c>
      <c r="D32" s="18" t="s">
        <v>35</v>
      </c>
      <c r="E32" s="18" t="s">
        <v>41</v>
      </c>
      <c r="F32" s="18" t="s">
        <v>37</v>
      </c>
      <c r="G32" s="18" t="s">
        <v>53</v>
      </c>
      <c r="H32" s="18" t="s">
        <v>53</v>
      </c>
      <c r="I32" s="18" t="s">
        <v>51</v>
      </c>
      <c r="J32" s="18" t="s">
        <v>48</v>
      </c>
      <c r="K32" s="18" t="s">
        <v>48</v>
      </c>
      <c r="L32" s="18" t="s">
        <v>48</v>
      </c>
      <c r="M32" s="18" t="s">
        <v>50</v>
      </c>
      <c r="N32" s="18" t="s">
        <v>50</v>
      </c>
      <c r="O32" s="18" t="s">
        <v>54</v>
      </c>
      <c r="P32" s="18" t="s">
        <v>51</v>
      </c>
      <c r="Q32" s="18" t="s">
        <v>42</v>
      </c>
      <c r="R32" s="18" t="s">
        <v>42</v>
      </c>
      <c r="S32" s="18" t="s">
        <v>38</v>
      </c>
      <c r="T32" s="19" t="s">
        <v>42</v>
      </c>
    </row>
    <row r="33" spans="1:20" ht="12.75" customHeight="1" x14ac:dyDescent="0.2">
      <c r="A33" s="25">
        <v>2</v>
      </c>
      <c r="B33" s="17">
        <v>44929.541847858796</v>
      </c>
      <c r="C33" s="18" t="s">
        <v>34</v>
      </c>
      <c r="D33" s="18" t="s">
        <v>35</v>
      </c>
      <c r="E33" s="18" t="s">
        <v>36</v>
      </c>
      <c r="F33" s="18" t="s">
        <v>37</v>
      </c>
      <c r="G33" s="18" t="s">
        <v>48</v>
      </c>
      <c r="H33" s="18" t="s">
        <v>53</v>
      </c>
      <c r="I33" s="18" t="s">
        <v>48</v>
      </c>
      <c r="J33" s="18" t="s">
        <v>50</v>
      </c>
      <c r="K33" s="18" t="s">
        <v>48</v>
      </c>
      <c r="L33" s="18" t="s">
        <v>48</v>
      </c>
      <c r="M33" s="18" t="s">
        <v>50</v>
      </c>
      <c r="N33" s="18" t="s">
        <v>51</v>
      </c>
      <c r="O33" s="18" t="s">
        <v>53</v>
      </c>
      <c r="P33" s="18" t="s">
        <v>50</v>
      </c>
      <c r="Q33" s="18" t="s">
        <v>38</v>
      </c>
      <c r="R33" s="18" t="s">
        <v>38</v>
      </c>
      <c r="S33" s="18" t="s">
        <v>38</v>
      </c>
      <c r="T33" s="19" t="s">
        <v>38</v>
      </c>
    </row>
    <row r="34" spans="1:20" ht="12.75" customHeight="1" x14ac:dyDescent="0.2">
      <c r="A34" s="25">
        <v>2</v>
      </c>
      <c r="B34" s="17">
        <v>44929.542581412039</v>
      </c>
      <c r="C34" s="18" t="s">
        <v>34</v>
      </c>
      <c r="D34" s="18" t="s">
        <v>35</v>
      </c>
      <c r="E34" s="18" t="s">
        <v>43</v>
      </c>
      <c r="F34" s="18" t="s">
        <v>37</v>
      </c>
      <c r="G34" s="18" t="s">
        <v>53</v>
      </c>
      <c r="H34" s="18" t="s">
        <v>48</v>
      </c>
      <c r="I34" s="18" t="s">
        <v>50</v>
      </c>
      <c r="J34" s="18" t="s">
        <v>48</v>
      </c>
      <c r="K34" s="18" t="s">
        <v>53</v>
      </c>
      <c r="L34" s="18" t="s">
        <v>50</v>
      </c>
      <c r="M34" s="18" t="s">
        <v>51</v>
      </c>
      <c r="N34" s="18" t="s">
        <v>50</v>
      </c>
      <c r="O34" s="18" t="s">
        <v>50</v>
      </c>
      <c r="P34" s="18" t="s">
        <v>50</v>
      </c>
      <c r="Q34" s="18" t="s">
        <v>39</v>
      </c>
      <c r="R34" s="18" t="s">
        <v>39</v>
      </c>
      <c r="S34" s="18" t="s">
        <v>38</v>
      </c>
      <c r="T34" s="19" t="s">
        <v>38</v>
      </c>
    </row>
    <row r="35" spans="1:20" ht="12.75" customHeight="1" x14ac:dyDescent="0.2">
      <c r="A35" s="25">
        <v>2</v>
      </c>
      <c r="B35" s="17">
        <v>44930.503461655091</v>
      </c>
      <c r="C35" s="18" t="s">
        <v>40</v>
      </c>
      <c r="D35" s="18" t="s">
        <v>35</v>
      </c>
      <c r="E35" s="18" t="s">
        <v>43</v>
      </c>
      <c r="F35" s="18" t="s">
        <v>37</v>
      </c>
      <c r="G35" s="18" t="s">
        <v>48</v>
      </c>
      <c r="H35" s="18" t="s">
        <v>52</v>
      </c>
      <c r="I35" s="18" t="s">
        <v>51</v>
      </c>
      <c r="J35" s="18" t="s">
        <v>51</v>
      </c>
      <c r="K35" s="18" t="s">
        <v>51</v>
      </c>
      <c r="L35" s="18" t="s">
        <v>51</v>
      </c>
      <c r="M35" s="18" t="s">
        <v>51</v>
      </c>
      <c r="N35" s="18" t="s">
        <v>51</v>
      </c>
      <c r="O35" s="18" t="s">
        <v>53</v>
      </c>
      <c r="P35" s="18" t="s">
        <v>50</v>
      </c>
      <c r="Q35" s="18" t="s">
        <v>39</v>
      </c>
      <c r="R35" s="18" t="s">
        <v>42</v>
      </c>
      <c r="S35" s="18" t="s">
        <v>42</v>
      </c>
      <c r="T35" s="19" t="s">
        <v>39</v>
      </c>
    </row>
    <row r="36" spans="1:20" ht="12.75" customHeight="1" x14ac:dyDescent="0.2">
      <c r="A36" s="25">
        <v>2</v>
      </c>
      <c r="B36" s="17">
        <v>44930.50381436343</v>
      </c>
      <c r="C36" s="18" t="s">
        <v>34</v>
      </c>
      <c r="D36" s="18" t="s">
        <v>35</v>
      </c>
      <c r="E36" s="18" t="s">
        <v>41</v>
      </c>
      <c r="F36" s="18" t="s">
        <v>37</v>
      </c>
      <c r="G36" s="18" t="s">
        <v>48</v>
      </c>
      <c r="H36" s="18" t="s">
        <v>52</v>
      </c>
      <c r="I36" s="18" t="s">
        <v>50</v>
      </c>
      <c r="J36" s="18" t="s">
        <v>50</v>
      </c>
      <c r="K36" s="18" t="s">
        <v>50</v>
      </c>
      <c r="L36" s="18" t="s">
        <v>50</v>
      </c>
      <c r="M36" s="18" t="s">
        <v>50</v>
      </c>
      <c r="N36" s="18" t="s">
        <v>52</v>
      </c>
      <c r="O36" s="18" t="s">
        <v>52</v>
      </c>
      <c r="P36" s="18" t="s">
        <v>51</v>
      </c>
      <c r="Q36" s="18" t="s">
        <v>39</v>
      </c>
      <c r="R36" s="18" t="s">
        <v>39</v>
      </c>
      <c r="S36" s="18" t="s">
        <v>42</v>
      </c>
      <c r="T36" s="19" t="s">
        <v>42</v>
      </c>
    </row>
    <row r="37" spans="1:20" ht="12.75" customHeight="1" x14ac:dyDescent="0.2">
      <c r="A37" s="25">
        <v>2</v>
      </c>
      <c r="B37" s="17">
        <v>44930.503833564813</v>
      </c>
      <c r="C37" s="18" t="s">
        <v>40</v>
      </c>
      <c r="D37" s="18" t="s">
        <v>35</v>
      </c>
      <c r="E37" s="18" t="s">
        <v>36</v>
      </c>
      <c r="F37" s="18" t="s">
        <v>37</v>
      </c>
      <c r="G37" s="18" t="s">
        <v>51</v>
      </c>
      <c r="H37" s="18" t="s">
        <v>53</v>
      </c>
      <c r="I37" s="18" t="s">
        <v>51</v>
      </c>
      <c r="J37" s="18" t="s">
        <v>48</v>
      </c>
      <c r="K37" s="18" t="s">
        <v>48</v>
      </c>
      <c r="L37" s="18" t="s">
        <v>53</v>
      </c>
      <c r="M37" s="18" t="s">
        <v>50</v>
      </c>
      <c r="N37" s="18" t="s">
        <v>48</v>
      </c>
      <c r="O37" s="18" t="s">
        <v>50</v>
      </c>
      <c r="P37" s="18" t="s">
        <v>51</v>
      </c>
      <c r="Q37" s="18" t="s">
        <v>42</v>
      </c>
      <c r="R37" s="18" t="s">
        <v>39</v>
      </c>
      <c r="S37" s="18" t="s">
        <v>42</v>
      </c>
      <c r="T37" s="19" t="s">
        <v>42</v>
      </c>
    </row>
    <row r="38" spans="1:20" ht="12.75" customHeight="1" x14ac:dyDescent="0.2">
      <c r="A38" s="25">
        <v>2</v>
      </c>
      <c r="B38" s="17">
        <v>44930.504148414351</v>
      </c>
      <c r="C38" s="18" t="s">
        <v>40</v>
      </c>
      <c r="D38" s="18" t="s">
        <v>35</v>
      </c>
      <c r="E38" s="18" t="s">
        <v>43</v>
      </c>
      <c r="F38" s="18" t="s">
        <v>37</v>
      </c>
      <c r="G38" s="18" t="s">
        <v>49</v>
      </c>
      <c r="H38" s="18" t="s">
        <v>53</v>
      </c>
      <c r="I38" s="18" t="s">
        <v>48</v>
      </c>
      <c r="J38" s="18" t="s">
        <v>53</v>
      </c>
      <c r="K38" s="18" t="s">
        <v>52</v>
      </c>
      <c r="L38" s="18" t="s">
        <v>48</v>
      </c>
      <c r="M38" s="18" t="s">
        <v>50</v>
      </c>
      <c r="N38" s="18" t="s">
        <v>53</v>
      </c>
      <c r="O38" s="18" t="s">
        <v>53</v>
      </c>
      <c r="P38" s="18" t="s">
        <v>53</v>
      </c>
      <c r="Q38" s="18" t="s">
        <v>39</v>
      </c>
      <c r="R38" s="18" t="s">
        <v>38</v>
      </c>
      <c r="S38" s="18" t="s">
        <v>38</v>
      </c>
      <c r="T38" s="19" t="s">
        <v>38</v>
      </c>
    </row>
    <row r="39" spans="1:20" ht="12.75" customHeight="1" x14ac:dyDescent="0.2">
      <c r="A39" s="25">
        <v>2</v>
      </c>
      <c r="B39" s="17">
        <v>44930.515134293979</v>
      </c>
      <c r="C39" s="18" t="s">
        <v>40</v>
      </c>
      <c r="D39" s="18" t="s">
        <v>35</v>
      </c>
      <c r="E39" s="18" t="s">
        <v>43</v>
      </c>
      <c r="F39" s="18" t="s">
        <v>37</v>
      </c>
      <c r="G39" s="18" t="s">
        <v>49</v>
      </c>
      <c r="H39" s="18" t="s">
        <v>49</v>
      </c>
      <c r="I39" s="18" t="s">
        <v>51</v>
      </c>
      <c r="J39" s="18" t="s">
        <v>49</v>
      </c>
      <c r="K39" s="18" t="s">
        <v>50</v>
      </c>
      <c r="L39" s="18" t="s">
        <v>50</v>
      </c>
      <c r="M39" s="18" t="s">
        <v>51</v>
      </c>
      <c r="N39" s="18" t="s">
        <v>51</v>
      </c>
      <c r="O39" s="18" t="s">
        <v>51</v>
      </c>
      <c r="P39" s="18" t="s">
        <v>51</v>
      </c>
      <c r="Q39" s="18" t="s">
        <v>39</v>
      </c>
      <c r="R39" s="18" t="s">
        <v>39</v>
      </c>
      <c r="S39" s="18" t="s">
        <v>39</v>
      </c>
      <c r="T39" s="19" t="s">
        <v>39</v>
      </c>
    </row>
    <row r="40" spans="1:20" ht="12.75" customHeight="1" x14ac:dyDescent="0.2">
      <c r="A40" s="25">
        <v>2</v>
      </c>
      <c r="B40" s="17">
        <v>44930.824637013888</v>
      </c>
      <c r="C40" s="18" t="s">
        <v>34</v>
      </c>
      <c r="D40" s="18" t="s">
        <v>35</v>
      </c>
      <c r="E40" s="18" t="s">
        <v>43</v>
      </c>
      <c r="F40" s="18" t="s">
        <v>37</v>
      </c>
      <c r="G40" s="18" t="s">
        <v>48</v>
      </c>
      <c r="H40" s="18" t="s">
        <v>50</v>
      </c>
      <c r="I40" s="18" t="s">
        <v>51</v>
      </c>
      <c r="J40" s="18" t="s">
        <v>53</v>
      </c>
      <c r="K40" s="18" t="s">
        <v>48</v>
      </c>
      <c r="L40" s="18" t="s">
        <v>48</v>
      </c>
      <c r="M40" s="18" t="s">
        <v>50</v>
      </c>
      <c r="N40" s="18" t="s">
        <v>50</v>
      </c>
      <c r="O40" s="18" t="s">
        <v>50</v>
      </c>
      <c r="P40" s="18" t="s">
        <v>51</v>
      </c>
      <c r="Q40" s="18" t="s">
        <v>38</v>
      </c>
      <c r="R40" s="18" t="s">
        <v>42</v>
      </c>
      <c r="S40" s="18" t="s">
        <v>39</v>
      </c>
      <c r="T40" s="19" t="s">
        <v>39</v>
      </c>
    </row>
    <row r="41" spans="1:20" ht="12.75" customHeight="1" x14ac:dyDescent="0.2">
      <c r="A41" s="25">
        <v>2</v>
      </c>
      <c r="B41" s="17">
        <v>44930.84725457176</v>
      </c>
      <c r="C41" s="18" t="s">
        <v>34</v>
      </c>
      <c r="D41" s="18" t="s">
        <v>44</v>
      </c>
      <c r="E41" s="18" t="s">
        <v>36</v>
      </c>
      <c r="F41" s="18" t="s">
        <v>45</v>
      </c>
      <c r="G41" s="18" t="s">
        <v>53</v>
      </c>
      <c r="H41" s="18" t="s">
        <v>53</v>
      </c>
      <c r="I41" s="18" t="s">
        <v>53</v>
      </c>
      <c r="J41" s="18" t="s">
        <v>53</v>
      </c>
      <c r="K41" s="18" t="s">
        <v>53</v>
      </c>
      <c r="L41" s="18" t="s">
        <v>53</v>
      </c>
      <c r="M41" s="18" t="s">
        <v>53</v>
      </c>
      <c r="N41" s="18" t="s">
        <v>48</v>
      </c>
      <c r="O41" s="18" t="s">
        <v>53</v>
      </c>
      <c r="P41" s="18" t="s">
        <v>53</v>
      </c>
      <c r="Q41" s="18" t="s">
        <v>38</v>
      </c>
      <c r="R41" s="18" t="s">
        <v>38</v>
      </c>
      <c r="S41" s="18" t="s">
        <v>38</v>
      </c>
      <c r="T41" s="19" t="s">
        <v>38</v>
      </c>
    </row>
    <row r="42" spans="1:20" ht="12.75" customHeight="1" x14ac:dyDescent="0.2">
      <c r="A42" s="25">
        <v>2</v>
      </c>
      <c r="B42" s="17">
        <v>44930.940341898153</v>
      </c>
      <c r="C42" s="18" t="s">
        <v>34</v>
      </c>
      <c r="D42" s="18" t="s">
        <v>35</v>
      </c>
      <c r="E42" s="18" t="s">
        <v>43</v>
      </c>
      <c r="F42" s="18" t="s">
        <v>37</v>
      </c>
      <c r="G42" s="18" t="s">
        <v>49</v>
      </c>
      <c r="H42" s="18" t="s">
        <v>49</v>
      </c>
      <c r="I42" s="18" t="s">
        <v>51</v>
      </c>
      <c r="J42" s="18" t="s">
        <v>48</v>
      </c>
      <c r="K42" s="18" t="s">
        <v>53</v>
      </c>
      <c r="L42" s="18" t="s">
        <v>51</v>
      </c>
      <c r="M42" s="18" t="s">
        <v>48</v>
      </c>
      <c r="N42" s="18" t="s">
        <v>52</v>
      </c>
      <c r="O42" s="18" t="s">
        <v>49</v>
      </c>
      <c r="P42" s="18" t="s">
        <v>51</v>
      </c>
      <c r="Q42" s="18" t="s">
        <v>42</v>
      </c>
      <c r="R42" s="18" t="s">
        <v>38</v>
      </c>
      <c r="S42" s="18" t="s">
        <v>38</v>
      </c>
      <c r="T42" s="19" t="s">
        <v>38</v>
      </c>
    </row>
    <row r="43" spans="1:20" ht="12.75" customHeight="1" x14ac:dyDescent="0.2">
      <c r="A43" s="25">
        <v>2</v>
      </c>
      <c r="B43" s="17">
        <v>44931.498312256939</v>
      </c>
      <c r="C43" s="18" t="s">
        <v>34</v>
      </c>
      <c r="D43" s="18" t="s">
        <v>35</v>
      </c>
      <c r="E43" s="18" t="s">
        <v>36</v>
      </c>
      <c r="F43" s="18" t="s">
        <v>37</v>
      </c>
      <c r="G43" s="18" t="s">
        <v>53</v>
      </c>
      <c r="H43" s="18" t="s">
        <v>48</v>
      </c>
      <c r="I43" s="18" t="s">
        <v>51</v>
      </c>
      <c r="J43" s="18" t="s">
        <v>48</v>
      </c>
      <c r="K43" s="18" t="s">
        <v>50</v>
      </c>
      <c r="L43" s="18" t="s">
        <v>48</v>
      </c>
      <c r="M43" s="18" t="s">
        <v>51</v>
      </c>
      <c r="N43" s="18" t="s">
        <v>50</v>
      </c>
      <c r="O43" s="18" t="s">
        <v>48</v>
      </c>
      <c r="P43" s="18" t="s">
        <v>48</v>
      </c>
      <c r="Q43" s="18" t="s">
        <v>39</v>
      </c>
      <c r="R43" s="18" t="s">
        <v>39</v>
      </c>
      <c r="S43" s="18" t="s">
        <v>39</v>
      </c>
      <c r="T43" s="19" t="s">
        <v>39</v>
      </c>
    </row>
    <row r="44" spans="1:20" ht="12.75" customHeight="1" x14ac:dyDescent="0.2">
      <c r="A44" s="25">
        <v>2</v>
      </c>
      <c r="B44" s="17">
        <v>44931.498725902777</v>
      </c>
      <c r="C44" s="18" t="s">
        <v>34</v>
      </c>
      <c r="D44" s="18" t="s">
        <v>35</v>
      </c>
      <c r="E44" s="18" t="s">
        <v>36</v>
      </c>
      <c r="F44" s="18" t="s">
        <v>37</v>
      </c>
      <c r="G44" s="18" t="s">
        <v>53</v>
      </c>
      <c r="H44" s="18" t="s">
        <v>48</v>
      </c>
      <c r="I44" s="18" t="s">
        <v>50</v>
      </c>
      <c r="J44" s="18" t="s">
        <v>48</v>
      </c>
      <c r="K44" s="18" t="s">
        <v>48</v>
      </c>
      <c r="L44" s="18" t="s">
        <v>48</v>
      </c>
      <c r="M44" s="18" t="s">
        <v>48</v>
      </c>
      <c r="N44" s="18" t="s">
        <v>48</v>
      </c>
      <c r="O44" s="18" t="s">
        <v>53</v>
      </c>
      <c r="P44" s="18" t="s">
        <v>48</v>
      </c>
      <c r="Q44" s="18" t="s">
        <v>38</v>
      </c>
      <c r="R44" s="18" t="s">
        <v>39</v>
      </c>
      <c r="S44" s="18" t="s">
        <v>38</v>
      </c>
      <c r="T44" s="19" t="s">
        <v>38</v>
      </c>
    </row>
    <row r="45" spans="1:20" ht="12.75" customHeight="1" x14ac:dyDescent="0.2">
      <c r="A45" s="25">
        <v>2</v>
      </c>
      <c r="B45" s="17">
        <v>44931.499328483798</v>
      </c>
      <c r="C45" s="18" t="s">
        <v>34</v>
      </c>
      <c r="D45" s="18" t="s">
        <v>35</v>
      </c>
      <c r="E45" s="18" t="s">
        <v>41</v>
      </c>
      <c r="F45" s="18" t="s">
        <v>37</v>
      </c>
      <c r="G45" s="18" t="s">
        <v>53</v>
      </c>
      <c r="H45" s="18" t="s">
        <v>49</v>
      </c>
      <c r="I45" s="18" t="s">
        <v>53</v>
      </c>
      <c r="J45" s="18" t="s">
        <v>53</v>
      </c>
      <c r="K45" s="18" t="s">
        <v>53</v>
      </c>
      <c r="L45" s="18" t="s">
        <v>53</v>
      </c>
      <c r="M45" s="18" t="s">
        <v>53</v>
      </c>
      <c r="N45" s="18" t="s">
        <v>53</v>
      </c>
      <c r="O45" s="18" t="s">
        <v>53</v>
      </c>
      <c r="P45" s="18" t="s">
        <v>53</v>
      </c>
      <c r="Q45" s="18" t="s">
        <v>39</v>
      </c>
      <c r="R45" s="18" t="s">
        <v>38</v>
      </c>
      <c r="S45" s="18" t="s">
        <v>39</v>
      </c>
      <c r="T45" s="19" t="s">
        <v>38</v>
      </c>
    </row>
    <row r="46" spans="1:20" ht="12.75" customHeight="1" x14ac:dyDescent="0.2">
      <c r="A46" s="25">
        <v>2</v>
      </c>
      <c r="B46" s="17">
        <v>44931.772500312502</v>
      </c>
      <c r="C46" s="18" t="s">
        <v>34</v>
      </c>
      <c r="D46" s="18" t="s">
        <v>35</v>
      </c>
      <c r="E46" s="18" t="s">
        <v>43</v>
      </c>
      <c r="F46" s="18" t="s">
        <v>37</v>
      </c>
      <c r="G46" s="18" t="s">
        <v>48</v>
      </c>
      <c r="H46" s="18" t="s">
        <v>48</v>
      </c>
      <c r="I46" s="18" t="s">
        <v>50</v>
      </c>
      <c r="J46" s="18" t="s">
        <v>52</v>
      </c>
      <c r="K46" s="18" t="s">
        <v>53</v>
      </c>
      <c r="L46" s="18" t="s">
        <v>53</v>
      </c>
      <c r="M46" s="18" t="s">
        <v>53</v>
      </c>
      <c r="N46" s="18" t="s">
        <v>53</v>
      </c>
      <c r="O46" s="18" t="s">
        <v>53</v>
      </c>
      <c r="P46" s="18" t="s">
        <v>50</v>
      </c>
      <c r="Q46" s="18" t="s">
        <v>38</v>
      </c>
      <c r="R46" s="18" t="s">
        <v>39</v>
      </c>
      <c r="S46" s="18" t="s">
        <v>38</v>
      </c>
      <c r="T46" s="19" t="s">
        <v>38</v>
      </c>
    </row>
    <row r="47" spans="1:20" ht="12.75" customHeight="1" x14ac:dyDescent="0.2">
      <c r="A47" s="25">
        <v>2</v>
      </c>
      <c r="B47" s="17">
        <v>44932.459672800927</v>
      </c>
      <c r="C47" s="18" t="s">
        <v>34</v>
      </c>
      <c r="D47" s="18" t="s">
        <v>35</v>
      </c>
      <c r="E47" s="18" t="s">
        <v>36</v>
      </c>
      <c r="F47" s="18" t="s">
        <v>37</v>
      </c>
      <c r="G47" s="18" t="s">
        <v>50</v>
      </c>
      <c r="H47" s="18" t="s">
        <v>50</v>
      </c>
      <c r="I47" s="18" t="s">
        <v>50</v>
      </c>
      <c r="J47" s="18" t="s">
        <v>50</v>
      </c>
      <c r="K47" s="18" t="s">
        <v>50</v>
      </c>
      <c r="L47" s="18" t="s">
        <v>50</v>
      </c>
      <c r="M47" s="18" t="s">
        <v>50</v>
      </c>
      <c r="N47" s="18" t="s">
        <v>50</v>
      </c>
      <c r="O47" s="18" t="s">
        <v>50</v>
      </c>
      <c r="P47" s="18" t="s">
        <v>50</v>
      </c>
      <c r="Q47" s="18" t="s">
        <v>38</v>
      </c>
      <c r="R47" s="18" t="s">
        <v>38</v>
      </c>
      <c r="S47" s="18" t="s">
        <v>38</v>
      </c>
      <c r="T47" s="19" t="s">
        <v>38</v>
      </c>
    </row>
    <row r="48" spans="1:20" ht="12.75" customHeight="1" x14ac:dyDescent="0.2">
      <c r="A48" s="25">
        <v>2</v>
      </c>
      <c r="B48" s="17">
        <v>44932.541990937505</v>
      </c>
      <c r="C48" s="18" t="s">
        <v>34</v>
      </c>
      <c r="D48" s="18" t="s">
        <v>35</v>
      </c>
      <c r="E48" s="18" t="s">
        <v>43</v>
      </c>
      <c r="F48" s="18" t="s">
        <v>37</v>
      </c>
      <c r="G48" s="18" t="s">
        <v>53</v>
      </c>
      <c r="H48" s="18" t="s">
        <v>53</v>
      </c>
      <c r="I48" s="18" t="s">
        <v>53</v>
      </c>
      <c r="J48" s="18" t="s">
        <v>53</v>
      </c>
      <c r="K48" s="18" t="s">
        <v>53</v>
      </c>
      <c r="L48" s="18" t="s">
        <v>53</v>
      </c>
      <c r="M48" s="18" t="s">
        <v>53</v>
      </c>
      <c r="N48" s="18" t="s">
        <v>53</v>
      </c>
      <c r="O48" s="18" t="s">
        <v>53</v>
      </c>
      <c r="P48" s="18" t="s">
        <v>53</v>
      </c>
      <c r="Q48" s="18" t="s">
        <v>39</v>
      </c>
      <c r="R48" s="18" t="s">
        <v>39</v>
      </c>
      <c r="S48" s="18" t="s">
        <v>39</v>
      </c>
      <c r="T48" s="19" t="s">
        <v>39</v>
      </c>
    </row>
    <row r="49" spans="1:20" ht="12.75" customHeight="1" x14ac:dyDescent="0.2">
      <c r="A49" s="25">
        <v>2</v>
      </c>
      <c r="B49" s="17">
        <v>44932.542358275459</v>
      </c>
      <c r="C49" s="18" t="s">
        <v>34</v>
      </c>
      <c r="D49" s="18" t="s">
        <v>35</v>
      </c>
      <c r="E49" s="18" t="s">
        <v>43</v>
      </c>
      <c r="F49" s="18" t="s">
        <v>37</v>
      </c>
      <c r="G49" s="18" t="s">
        <v>54</v>
      </c>
      <c r="H49" s="18" t="s">
        <v>52</v>
      </c>
      <c r="I49" s="18" t="s">
        <v>53</v>
      </c>
      <c r="J49" s="18" t="s">
        <v>53</v>
      </c>
      <c r="K49" s="18" t="s">
        <v>53</v>
      </c>
      <c r="L49" s="18" t="s">
        <v>52</v>
      </c>
      <c r="M49" s="18" t="s">
        <v>52</v>
      </c>
      <c r="N49" s="18" t="s">
        <v>53</v>
      </c>
      <c r="O49" s="18" t="s">
        <v>52</v>
      </c>
      <c r="P49" s="18" t="s">
        <v>53</v>
      </c>
      <c r="Q49" s="18" t="s">
        <v>38</v>
      </c>
      <c r="R49" s="18" t="s">
        <v>38</v>
      </c>
      <c r="S49" s="18" t="s">
        <v>38</v>
      </c>
      <c r="T49" s="19" t="s">
        <v>38</v>
      </c>
    </row>
    <row r="50" spans="1:20" ht="12.75" customHeight="1" x14ac:dyDescent="0.2">
      <c r="A50" s="25">
        <v>2</v>
      </c>
      <c r="B50" s="17">
        <v>44932.542956550926</v>
      </c>
      <c r="C50" s="18" t="s">
        <v>40</v>
      </c>
      <c r="D50" s="18" t="s">
        <v>35</v>
      </c>
      <c r="E50" s="18" t="s">
        <v>41</v>
      </c>
      <c r="F50" s="18" t="s">
        <v>37</v>
      </c>
      <c r="G50" s="18" t="s">
        <v>48</v>
      </c>
      <c r="H50" s="18" t="s">
        <v>53</v>
      </c>
      <c r="I50" s="18" t="s">
        <v>48</v>
      </c>
      <c r="J50" s="18" t="s">
        <v>48</v>
      </c>
      <c r="K50" s="18" t="s">
        <v>48</v>
      </c>
      <c r="L50" s="18" t="s">
        <v>48</v>
      </c>
      <c r="M50" s="18" t="s">
        <v>48</v>
      </c>
      <c r="N50" s="18" t="s">
        <v>48</v>
      </c>
      <c r="O50" s="18" t="s">
        <v>52</v>
      </c>
      <c r="P50" s="18" t="s">
        <v>52</v>
      </c>
      <c r="Q50" s="18" t="s">
        <v>39</v>
      </c>
      <c r="R50" s="18" t="s">
        <v>39</v>
      </c>
      <c r="S50" s="18" t="s">
        <v>38</v>
      </c>
      <c r="T50" s="19" t="s">
        <v>39</v>
      </c>
    </row>
    <row r="51" spans="1:20" ht="12.75" customHeight="1" x14ac:dyDescent="0.2">
      <c r="A51" s="25">
        <v>2</v>
      </c>
      <c r="B51" s="17">
        <v>44932.543008009263</v>
      </c>
      <c r="C51" s="18" t="s">
        <v>40</v>
      </c>
      <c r="D51" s="18" t="s">
        <v>35</v>
      </c>
      <c r="E51" s="18" t="s">
        <v>43</v>
      </c>
      <c r="F51" s="18" t="s">
        <v>37</v>
      </c>
      <c r="G51" s="18" t="s">
        <v>53</v>
      </c>
      <c r="H51" s="18" t="s">
        <v>48</v>
      </c>
      <c r="I51" s="18" t="s">
        <v>50</v>
      </c>
      <c r="J51" s="18" t="s">
        <v>51</v>
      </c>
      <c r="K51" s="18" t="s">
        <v>53</v>
      </c>
      <c r="L51" s="18" t="s">
        <v>50</v>
      </c>
      <c r="M51" s="18" t="s">
        <v>51</v>
      </c>
      <c r="N51" s="18" t="s">
        <v>53</v>
      </c>
      <c r="O51" s="18" t="s">
        <v>53</v>
      </c>
      <c r="P51" s="18" t="s">
        <v>51</v>
      </c>
      <c r="Q51" s="18" t="s">
        <v>42</v>
      </c>
      <c r="R51" s="18" t="s">
        <v>42</v>
      </c>
      <c r="S51" s="18" t="s">
        <v>38</v>
      </c>
      <c r="T51" s="19" t="s">
        <v>39</v>
      </c>
    </row>
    <row r="52" spans="1:20" ht="12.75" customHeight="1" x14ac:dyDescent="0.2">
      <c r="A52" s="25">
        <v>2</v>
      </c>
      <c r="B52" s="17">
        <v>44932.543284861109</v>
      </c>
      <c r="C52" s="18" t="s">
        <v>40</v>
      </c>
      <c r="D52" s="18" t="s">
        <v>35</v>
      </c>
      <c r="E52" s="18" t="s">
        <v>41</v>
      </c>
      <c r="F52" s="18" t="s">
        <v>37</v>
      </c>
      <c r="G52" s="18" t="s">
        <v>53</v>
      </c>
      <c r="H52" s="18" t="s">
        <v>52</v>
      </c>
      <c r="I52" s="18" t="s">
        <v>50</v>
      </c>
      <c r="J52" s="18" t="s">
        <v>50</v>
      </c>
      <c r="K52" s="18" t="s">
        <v>48</v>
      </c>
      <c r="L52" s="18" t="s">
        <v>48</v>
      </c>
      <c r="M52" s="18" t="s">
        <v>50</v>
      </c>
      <c r="N52" s="18" t="s">
        <v>52</v>
      </c>
      <c r="O52" s="18" t="s">
        <v>48</v>
      </c>
      <c r="P52" s="18" t="s">
        <v>50</v>
      </c>
      <c r="Q52" s="18" t="s">
        <v>39</v>
      </c>
      <c r="R52" s="18" t="s">
        <v>39</v>
      </c>
      <c r="S52" s="18" t="s">
        <v>38</v>
      </c>
      <c r="T52" s="19" t="s">
        <v>39</v>
      </c>
    </row>
    <row r="53" spans="1:20" ht="12.75" customHeight="1" x14ac:dyDescent="0.2">
      <c r="A53" s="25">
        <v>2</v>
      </c>
      <c r="B53" s="17">
        <v>44932.543952662032</v>
      </c>
      <c r="C53" s="18" t="s">
        <v>40</v>
      </c>
      <c r="D53" s="18" t="s">
        <v>44</v>
      </c>
      <c r="E53" s="18" t="s">
        <v>47</v>
      </c>
      <c r="F53" s="18" t="s">
        <v>45</v>
      </c>
      <c r="G53" s="18" t="s">
        <v>53</v>
      </c>
      <c r="H53" s="18" t="s">
        <v>53</v>
      </c>
      <c r="I53" s="18" t="s">
        <v>53</v>
      </c>
      <c r="J53" s="18" t="s">
        <v>53</v>
      </c>
      <c r="K53" s="18" t="s">
        <v>53</v>
      </c>
      <c r="L53" s="18" t="s">
        <v>53</v>
      </c>
      <c r="M53" s="18" t="s">
        <v>53</v>
      </c>
      <c r="N53" s="18" t="s">
        <v>53</v>
      </c>
      <c r="O53" s="18" t="s">
        <v>53</v>
      </c>
      <c r="P53" s="18" t="s">
        <v>53</v>
      </c>
      <c r="Q53" s="18" t="s">
        <v>42</v>
      </c>
      <c r="R53" s="18" t="s">
        <v>39</v>
      </c>
      <c r="S53" s="18" t="s">
        <v>42</v>
      </c>
      <c r="T53" s="19" t="s">
        <v>42</v>
      </c>
    </row>
    <row r="54" spans="1:20" ht="12.75" customHeight="1" x14ac:dyDescent="0.2">
      <c r="A54" s="25">
        <v>2</v>
      </c>
      <c r="B54" s="17">
        <v>44932.545001828708</v>
      </c>
      <c r="C54" s="18" t="s">
        <v>40</v>
      </c>
      <c r="D54" s="18" t="s">
        <v>35</v>
      </c>
      <c r="E54" s="18" t="s">
        <v>41</v>
      </c>
      <c r="F54" s="18" t="s">
        <v>37</v>
      </c>
      <c r="G54" s="18" t="s">
        <v>53</v>
      </c>
      <c r="H54" s="18" t="s">
        <v>53</v>
      </c>
      <c r="I54" s="18" t="s">
        <v>53</v>
      </c>
      <c r="J54" s="18" t="s">
        <v>53</v>
      </c>
      <c r="K54" s="18" t="s">
        <v>53</v>
      </c>
      <c r="L54" s="18" t="s">
        <v>53</v>
      </c>
      <c r="M54" s="18" t="s">
        <v>53</v>
      </c>
      <c r="N54" s="18" t="s">
        <v>53</v>
      </c>
      <c r="O54" s="18" t="s">
        <v>53</v>
      </c>
      <c r="P54" s="18" t="s">
        <v>53</v>
      </c>
      <c r="Q54" s="18" t="s">
        <v>39</v>
      </c>
      <c r="R54" s="18" t="s">
        <v>39</v>
      </c>
      <c r="S54" s="18" t="s">
        <v>39</v>
      </c>
      <c r="T54" s="19" t="s">
        <v>39</v>
      </c>
    </row>
    <row r="55" spans="1:20" ht="12.75" customHeight="1" x14ac:dyDescent="0.2">
      <c r="A55" s="25">
        <v>2</v>
      </c>
      <c r="B55" s="17">
        <v>44932.546054803242</v>
      </c>
      <c r="C55" s="18" t="s">
        <v>40</v>
      </c>
      <c r="D55" s="18" t="s">
        <v>35</v>
      </c>
      <c r="E55" s="18" t="s">
        <v>36</v>
      </c>
      <c r="F55" s="18" t="s">
        <v>37</v>
      </c>
      <c r="G55" s="18" t="s">
        <v>48</v>
      </c>
      <c r="H55" s="18" t="s">
        <v>48</v>
      </c>
      <c r="I55" s="18" t="s">
        <v>48</v>
      </c>
      <c r="J55" s="18" t="s">
        <v>50</v>
      </c>
      <c r="K55" s="18" t="s">
        <v>50</v>
      </c>
      <c r="L55" s="18" t="s">
        <v>48</v>
      </c>
      <c r="M55" s="18" t="s">
        <v>50</v>
      </c>
      <c r="N55" s="18" t="s">
        <v>50</v>
      </c>
      <c r="O55" s="18" t="s">
        <v>52</v>
      </c>
      <c r="P55" s="18" t="s">
        <v>51</v>
      </c>
      <c r="Q55" s="18" t="s">
        <v>38</v>
      </c>
      <c r="R55" s="18" t="s">
        <v>38</v>
      </c>
      <c r="S55" s="18" t="s">
        <v>38</v>
      </c>
      <c r="T55" s="19" t="s">
        <v>42</v>
      </c>
    </row>
    <row r="56" spans="1:20" ht="12.75" customHeight="1" x14ac:dyDescent="0.2">
      <c r="A56" s="25">
        <v>2</v>
      </c>
      <c r="B56" s="17">
        <v>44932.546151261573</v>
      </c>
      <c r="C56" s="18" t="s">
        <v>40</v>
      </c>
      <c r="D56" s="18" t="s">
        <v>35</v>
      </c>
      <c r="E56" s="18" t="s">
        <v>41</v>
      </c>
      <c r="F56" s="18" t="s">
        <v>45</v>
      </c>
      <c r="G56" s="18" t="s">
        <v>53</v>
      </c>
      <c r="H56" s="18" t="s">
        <v>52</v>
      </c>
      <c r="I56" s="18" t="s">
        <v>50</v>
      </c>
      <c r="J56" s="18" t="s">
        <v>48</v>
      </c>
      <c r="K56" s="18" t="s">
        <v>48</v>
      </c>
      <c r="L56" s="18" t="s">
        <v>48</v>
      </c>
      <c r="M56" s="18" t="s">
        <v>50</v>
      </c>
      <c r="N56" s="18" t="s">
        <v>50</v>
      </c>
      <c r="O56" s="18" t="s">
        <v>48</v>
      </c>
      <c r="P56" s="18" t="s">
        <v>48</v>
      </c>
      <c r="Q56" s="18" t="s">
        <v>39</v>
      </c>
      <c r="R56" s="18" t="s">
        <v>39</v>
      </c>
      <c r="S56" s="18" t="s">
        <v>42</v>
      </c>
      <c r="T56" s="19" t="s">
        <v>42</v>
      </c>
    </row>
    <row r="57" spans="1:20" ht="12.75" customHeight="1" x14ac:dyDescent="0.2">
      <c r="A57" s="25">
        <v>2</v>
      </c>
      <c r="B57" s="17">
        <v>44932.546736805554</v>
      </c>
      <c r="C57" s="18" t="s">
        <v>40</v>
      </c>
      <c r="D57" s="18" t="s">
        <v>35</v>
      </c>
      <c r="E57" s="18" t="s">
        <v>36</v>
      </c>
      <c r="F57" s="18" t="s">
        <v>37</v>
      </c>
      <c r="G57" s="18" t="s">
        <v>49</v>
      </c>
      <c r="H57" s="18" t="s">
        <v>54</v>
      </c>
      <c r="I57" s="18" t="s">
        <v>50</v>
      </c>
      <c r="J57" s="18" t="s">
        <v>53</v>
      </c>
      <c r="K57" s="18" t="s">
        <v>49</v>
      </c>
      <c r="L57" s="18" t="s">
        <v>48</v>
      </c>
      <c r="M57" s="18" t="s">
        <v>48</v>
      </c>
      <c r="N57" s="18" t="s">
        <v>48</v>
      </c>
      <c r="O57" s="18" t="s">
        <v>48</v>
      </c>
      <c r="P57" s="18" t="s">
        <v>50</v>
      </c>
      <c r="Q57" s="18" t="s">
        <v>42</v>
      </c>
      <c r="R57" s="18" t="s">
        <v>42</v>
      </c>
      <c r="S57" s="18" t="s">
        <v>42</v>
      </c>
      <c r="T57" s="19" t="s">
        <v>42</v>
      </c>
    </row>
    <row r="58" spans="1:20" ht="12.75" customHeight="1" x14ac:dyDescent="0.2">
      <c r="A58" s="26">
        <v>2</v>
      </c>
      <c r="B58" s="21">
        <v>44932.55153287037</v>
      </c>
      <c r="C58" s="22" t="s">
        <v>34</v>
      </c>
      <c r="D58" s="22" t="s">
        <v>35</v>
      </c>
      <c r="E58" s="22" t="s">
        <v>43</v>
      </c>
      <c r="F58" s="22" t="s">
        <v>37</v>
      </c>
      <c r="G58" s="22" t="s">
        <v>51</v>
      </c>
      <c r="H58" s="22" t="s">
        <v>53</v>
      </c>
      <c r="I58" s="22" t="s">
        <v>51</v>
      </c>
      <c r="J58" s="22" t="s">
        <v>48</v>
      </c>
      <c r="K58" s="22" t="s">
        <v>48</v>
      </c>
      <c r="L58" s="22" t="s">
        <v>50</v>
      </c>
      <c r="M58" s="22" t="s">
        <v>51</v>
      </c>
      <c r="N58" s="22" t="s">
        <v>51</v>
      </c>
      <c r="O58" s="22" t="s">
        <v>51</v>
      </c>
      <c r="P58" s="22" t="s">
        <v>51</v>
      </c>
      <c r="Q58" s="22" t="s">
        <v>42</v>
      </c>
      <c r="R58" s="22" t="s">
        <v>39</v>
      </c>
      <c r="S58" s="22" t="s">
        <v>38</v>
      </c>
      <c r="T58" s="23" t="s">
        <v>42</v>
      </c>
    </row>
    <row r="59" spans="1:20" ht="12.75" customHeight="1" x14ac:dyDescent="0.2">
      <c r="A59" s="27">
        <v>3</v>
      </c>
      <c r="B59" s="28">
        <v>44918.622662037036</v>
      </c>
      <c r="C59" s="14" t="s">
        <v>40</v>
      </c>
      <c r="D59" s="14" t="s">
        <v>35</v>
      </c>
      <c r="E59" s="14" t="s">
        <v>43</v>
      </c>
      <c r="F59" s="14" t="s">
        <v>37</v>
      </c>
      <c r="G59" s="14" t="s">
        <v>54</v>
      </c>
      <c r="H59" s="14" t="s">
        <v>53</v>
      </c>
      <c r="I59" s="14" t="s">
        <v>51</v>
      </c>
      <c r="J59" s="14" t="s">
        <v>53</v>
      </c>
      <c r="K59" s="14" t="s">
        <v>54</v>
      </c>
      <c r="L59" s="14" t="s">
        <v>48</v>
      </c>
      <c r="M59" s="14" t="s">
        <v>51</v>
      </c>
      <c r="N59" s="14" t="s">
        <v>53</v>
      </c>
      <c r="O59" s="14" t="s">
        <v>53</v>
      </c>
      <c r="P59" s="14" t="s">
        <v>51</v>
      </c>
      <c r="Q59" s="14" t="s">
        <v>39</v>
      </c>
      <c r="R59" s="14" t="s">
        <v>39</v>
      </c>
      <c r="S59" s="14" t="s">
        <v>38</v>
      </c>
      <c r="T59" s="15" t="s">
        <v>42</v>
      </c>
    </row>
    <row r="60" spans="1:20" ht="12.75" customHeight="1" x14ac:dyDescent="0.2">
      <c r="A60" s="29">
        <v>3</v>
      </c>
      <c r="B60" s="30">
        <v>44918.666608796295</v>
      </c>
      <c r="C60" s="18" t="s">
        <v>40</v>
      </c>
      <c r="D60" s="18" t="s">
        <v>35</v>
      </c>
      <c r="E60" s="18" t="s">
        <v>41</v>
      </c>
      <c r="F60" s="18" t="s">
        <v>37</v>
      </c>
      <c r="G60" s="18" t="s">
        <v>50</v>
      </c>
      <c r="H60" s="18" t="s">
        <v>54</v>
      </c>
      <c r="I60" s="18" t="s">
        <v>51</v>
      </c>
      <c r="J60" s="18" t="s">
        <v>48</v>
      </c>
      <c r="K60" s="18" t="s">
        <v>50</v>
      </c>
      <c r="L60" s="18" t="s">
        <v>50</v>
      </c>
      <c r="M60" s="18" t="s">
        <v>50</v>
      </c>
      <c r="N60" s="18" t="s">
        <v>53</v>
      </c>
      <c r="O60" s="18" t="s">
        <v>54</v>
      </c>
      <c r="P60" s="18" t="s">
        <v>51</v>
      </c>
      <c r="Q60" s="18" t="s">
        <v>39</v>
      </c>
      <c r="R60" s="18" t="s">
        <v>42</v>
      </c>
      <c r="S60" s="18" t="s">
        <v>42</v>
      </c>
      <c r="T60" s="19" t="s">
        <v>42</v>
      </c>
    </row>
    <row r="61" spans="1:20" ht="12.75" customHeight="1" x14ac:dyDescent="0.2">
      <c r="A61" s="29">
        <v>3</v>
      </c>
      <c r="B61" s="30">
        <v>44921.345138888886</v>
      </c>
      <c r="C61" s="18" t="s">
        <v>40</v>
      </c>
      <c r="D61" s="18" t="s">
        <v>35</v>
      </c>
      <c r="E61" s="18" t="s">
        <v>43</v>
      </c>
      <c r="F61" s="18" t="s">
        <v>37</v>
      </c>
      <c r="G61" s="18" t="s">
        <v>49</v>
      </c>
      <c r="H61" s="18" t="s">
        <v>49</v>
      </c>
      <c r="I61" s="18" t="s">
        <v>51</v>
      </c>
      <c r="J61" s="18" t="s">
        <v>53</v>
      </c>
      <c r="K61" s="18" t="s">
        <v>53</v>
      </c>
      <c r="L61" s="18" t="s">
        <v>48</v>
      </c>
      <c r="M61" s="18" t="s">
        <v>50</v>
      </c>
      <c r="N61" s="18" t="s">
        <v>50</v>
      </c>
      <c r="O61" s="18" t="s">
        <v>52</v>
      </c>
      <c r="P61" s="18" t="s">
        <v>51</v>
      </c>
      <c r="Q61" s="18" t="s">
        <v>38</v>
      </c>
      <c r="R61" s="18" t="s">
        <v>42</v>
      </c>
      <c r="S61" s="18" t="s">
        <v>38</v>
      </c>
      <c r="T61" s="19" t="s">
        <v>38</v>
      </c>
    </row>
    <row r="62" spans="1:20" ht="12.75" customHeight="1" x14ac:dyDescent="0.2">
      <c r="A62" s="29">
        <v>3</v>
      </c>
      <c r="B62" s="30">
        <v>44929.522696759261</v>
      </c>
      <c r="C62" s="18" t="s">
        <v>40</v>
      </c>
      <c r="D62" s="18" t="s">
        <v>35</v>
      </c>
      <c r="E62" s="18" t="s">
        <v>43</v>
      </c>
      <c r="F62" s="18" t="s">
        <v>37</v>
      </c>
      <c r="G62" s="18" t="s">
        <v>48</v>
      </c>
      <c r="H62" s="18" t="s">
        <v>53</v>
      </c>
      <c r="I62" s="18" t="s">
        <v>50</v>
      </c>
      <c r="J62" s="18" t="s">
        <v>51</v>
      </c>
      <c r="K62" s="18" t="s">
        <v>50</v>
      </c>
      <c r="L62" s="18" t="s">
        <v>50</v>
      </c>
      <c r="M62" s="18" t="s">
        <v>51</v>
      </c>
      <c r="N62" s="18" t="s">
        <v>51</v>
      </c>
      <c r="O62" s="18" t="s">
        <v>48</v>
      </c>
      <c r="P62" s="18" t="s">
        <v>50</v>
      </c>
      <c r="Q62" s="18" t="s">
        <v>38</v>
      </c>
      <c r="R62" s="18" t="s">
        <v>42</v>
      </c>
      <c r="S62" s="18" t="s">
        <v>38</v>
      </c>
      <c r="T62" s="19" t="s">
        <v>42</v>
      </c>
    </row>
    <row r="63" spans="1:20" ht="12.75" customHeight="1" x14ac:dyDescent="0.2">
      <c r="A63" s="29">
        <v>3</v>
      </c>
      <c r="B63" s="30">
        <v>44929.523553240739</v>
      </c>
      <c r="C63" s="18" t="s">
        <v>40</v>
      </c>
      <c r="D63" s="18" t="s">
        <v>46</v>
      </c>
      <c r="E63" s="18" t="s">
        <v>43</v>
      </c>
      <c r="F63" s="18" t="s">
        <v>37</v>
      </c>
      <c r="G63" s="18" t="s">
        <v>49</v>
      </c>
      <c r="H63" s="18" t="s">
        <v>54</v>
      </c>
      <c r="I63" s="18" t="s">
        <v>52</v>
      </c>
      <c r="J63" s="18" t="s">
        <v>54</v>
      </c>
      <c r="K63" s="18" t="s">
        <v>49</v>
      </c>
      <c r="L63" s="18" t="s">
        <v>52</v>
      </c>
      <c r="M63" s="18" t="s">
        <v>52</v>
      </c>
      <c r="N63" s="18" t="s">
        <v>49</v>
      </c>
      <c r="O63" s="18" t="s">
        <v>54</v>
      </c>
      <c r="P63" s="18" t="s">
        <v>54</v>
      </c>
      <c r="Q63" s="18" t="s">
        <v>42</v>
      </c>
      <c r="R63" s="18" t="s">
        <v>39</v>
      </c>
      <c r="S63" s="18" t="s">
        <v>38</v>
      </c>
      <c r="T63" s="19" t="s">
        <v>42</v>
      </c>
    </row>
    <row r="64" spans="1:20" ht="12.75" customHeight="1" x14ac:dyDescent="0.2">
      <c r="A64" s="29">
        <v>3</v>
      </c>
      <c r="B64" s="30">
        <v>44929.523912037039</v>
      </c>
      <c r="C64" s="18" t="s">
        <v>40</v>
      </c>
      <c r="D64" s="18" t="s">
        <v>35</v>
      </c>
      <c r="E64" s="18" t="s">
        <v>36</v>
      </c>
      <c r="F64" s="18" t="s">
        <v>37</v>
      </c>
      <c r="G64" s="18" t="s">
        <v>49</v>
      </c>
      <c r="H64" s="18" t="s">
        <v>49</v>
      </c>
      <c r="I64" s="18" t="s">
        <v>49</v>
      </c>
      <c r="J64" s="18" t="s">
        <v>53</v>
      </c>
      <c r="K64" s="18" t="s">
        <v>53</v>
      </c>
      <c r="L64" s="18" t="s">
        <v>53</v>
      </c>
      <c r="M64" s="18" t="s">
        <v>53</v>
      </c>
      <c r="N64" s="18" t="s">
        <v>53</v>
      </c>
      <c r="O64" s="18" t="s">
        <v>53</v>
      </c>
      <c r="P64" s="18" t="s">
        <v>53</v>
      </c>
      <c r="Q64" s="18" t="s">
        <v>39</v>
      </c>
      <c r="R64" s="18" t="s">
        <v>42</v>
      </c>
      <c r="S64" s="18" t="s">
        <v>39</v>
      </c>
      <c r="T64" s="19" t="s">
        <v>42</v>
      </c>
    </row>
    <row r="65" spans="1:20" ht="12.75" customHeight="1" x14ac:dyDescent="0.2">
      <c r="A65" s="29">
        <v>3</v>
      </c>
      <c r="B65" s="30">
        <v>44929.523969907408</v>
      </c>
      <c r="C65" s="18" t="s">
        <v>40</v>
      </c>
      <c r="D65" s="18" t="s">
        <v>35</v>
      </c>
      <c r="E65" s="18" t="s">
        <v>36</v>
      </c>
      <c r="F65" s="18" t="s">
        <v>37</v>
      </c>
      <c r="G65" s="18" t="s">
        <v>49</v>
      </c>
      <c r="H65" s="18" t="s">
        <v>49</v>
      </c>
      <c r="I65" s="18" t="s">
        <v>49</v>
      </c>
      <c r="J65" s="18" t="s">
        <v>53</v>
      </c>
      <c r="K65" s="18" t="s">
        <v>53</v>
      </c>
      <c r="L65" s="18" t="s">
        <v>53</v>
      </c>
      <c r="M65" s="18" t="s">
        <v>53</v>
      </c>
      <c r="N65" s="18" t="s">
        <v>53</v>
      </c>
      <c r="O65" s="18" t="s">
        <v>53</v>
      </c>
      <c r="P65" s="18" t="s">
        <v>53</v>
      </c>
      <c r="Q65" s="18" t="s">
        <v>39</v>
      </c>
      <c r="R65" s="18" t="s">
        <v>42</v>
      </c>
      <c r="S65" s="18" t="s">
        <v>39</v>
      </c>
      <c r="T65" s="19" t="s">
        <v>42</v>
      </c>
    </row>
    <row r="66" spans="1:20" ht="12.75" customHeight="1" x14ac:dyDescent="0.2">
      <c r="A66" s="29">
        <v>3</v>
      </c>
      <c r="B66" s="30">
        <v>44929.524525462963</v>
      </c>
      <c r="C66" s="18" t="s">
        <v>34</v>
      </c>
      <c r="D66" s="18" t="s">
        <v>35</v>
      </c>
      <c r="E66" s="18" t="s">
        <v>41</v>
      </c>
      <c r="F66" s="18" t="s">
        <v>37</v>
      </c>
      <c r="G66" s="18" t="s">
        <v>50</v>
      </c>
      <c r="H66" s="18" t="s">
        <v>51</v>
      </c>
      <c r="I66" s="18" t="s">
        <v>51</v>
      </c>
      <c r="J66" s="18" t="s">
        <v>48</v>
      </c>
      <c r="K66" s="18" t="s">
        <v>50</v>
      </c>
      <c r="L66" s="18" t="s">
        <v>52</v>
      </c>
      <c r="M66" s="18" t="s">
        <v>48</v>
      </c>
      <c r="N66" s="18" t="s">
        <v>54</v>
      </c>
      <c r="O66" s="18" t="s">
        <v>54</v>
      </c>
      <c r="P66" s="18" t="s">
        <v>48</v>
      </c>
      <c r="Q66" s="18" t="s">
        <v>38</v>
      </c>
      <c r="R66" s="18" t="s">
        <v>38</v>
      </c>
      <c r="S66" s="18" t="s">
        <v>38</v>
      </c>
      <c r="T66" s="19" t="s">
        <v>39</v>
      </c>
    </row>
    <row r="67" spans="1:20" ht="12.75" customHeight="1" x14ac:dyDescent="0.2">
      <c r="A67" s="29">
        <v>3</v>
      </c>
      <c r="B67" s="30">
        <v>44929.524525462963</v>
      </c>
      <c r="C67" s="18" t="s">
        <v>34</v>
      </c>
      <c r="D67" s="18" t="s">
        <v>35</v>
      </c>
      <c r="E67" s="18" t="s">
        <v>36</v>
      </c>
      <c r="F67" s="18" t="s">
        <v>37</v>
      </c>
      <c r="G67" s="18" t="s">
        <v>53</v>
      </c>
      <c r="H67" s="18" t="s">
        <v>53</v>
      </c>
      <c r="I67" s="18" t="s">
        <v>52</v>
      </c>
      <c r="J67" s="18" t="s">
        <v>52</v>
      </c>
      <c r="K67" s="18" t="s">
        <v>53</v>
      </c>
      <c r="L67" s="18" t="s">
        <v>53</v>
      </c>
      <c r="M67" s="18" t="s">
        <v>53</v>
      </c>
      <c r="N67" s="18" t="s">
        <v>53</v>
      </c>
      <c r="O67" s="18" t="s">
        <v>53</v>
      </c>
      <c r="P67" s="18" t="s">
        <v>53</v>
      </c>
      <c r="Q67" s="18" t="s">
        <v>39</v>
      </c>
      <c r="R67" s="18" t="s">
        <v>39</v>
      </c>
      <c r="S67" s="18" t="s">
        <v>38</v>
      </c>
      <c r="T67" s="19" t="s">
        <v>39</v>
      </c>
    </row>
    <row r="68" spans="1:20" ht="12.75" customHeight="1" x14ac:dyDescent="0.2">
      <c r="A68" s="29">
        <v>3</v>
      </c>
      <c r="B68" s="30">
        <v>44929.524537037039</v>
      </c>
      <c r="C68" s="18" t="s">
        <v>40</v>
      </c>
      <c r="D68" s="18" t="s">
        <v>35</v>
      </c>
      <c r="E68" s="18" t="s">
        <v>43</v>
      </c>
      <c r="F68" s="18" t="s">
        <v>37</v>
      </c>
      <c r="G68" s="18" t="s">
        <v>48</v>
      </c>
      <c r="H68" s="18" t="s">
        <v>53</v>
      </c>
      <c r="I68" s="18" t="s">
        <v>51</v>
      </c>
      <c r="J68" s="18" t="s">
        <v>51</v>
      </c>
      <c r="K68" s="18" t="s">
        <v>51</v>
      </c>
      <c r="L68" s="18" t="s">
        <v>51</v>
      </c>
      <c r="M68" s="18" t="s">
        <v>51</v>
      </c>
      <c r="N68" s="18" t="s">
        <v>51</v>
      </c>
      <c r="O68" s="18" t="s">
        <v>53</v>
      </c>
      <c r="P68" s="18" t="s">
        <v>51</v>
      </c>
      <c r="Q68" s="18" t="s">
        <v>39</v>
      </c>
      <c r="R68" s="18" t="s">
        <v>39</v>
      </c>
      <c r="S68" s="18" t="s">
        <v>39</v>
      </c>
      <c r="T68" s="19" t="s">
        <v>39</v>
      </c>
    </row>
    <row r="69" spans="1:20" ht="12.75" customHeight="1" x14ac:dyDescent="0.2">
      <c r="A69" s="29">
        <v>3</v>
      </c>
      <c r="B69" s="30">
        <v>44930.82640046296</v>
      </c>
      <c r="C69" s="18" t="s">
        <v>34</v>
      </c>
      <c r="D69" s="18" t="s">
        <v>35</v>
      </c>
      <c r="E69" s="18" t="s">
        <v>43</v>
      </c>
      <c r="F69" s="18" t="s">
        <v>37</v>
      </c>
      <c r="G69" s="18" t="s">
        <v>53</v>
      </c>
      <c r="H69" s="18" t="s">
        <v>53</v>
      </c>
      <c r="I69" s="18" t="s">
        <v>51</v>
      </c>
      <c r="J69" s="18" t="s">
        <v>53</v>
      </c>
      <c r="K69" s="18" t="s">
        <v>48</v>
      </c>
      <c r="L69" s="18" t="s">
        <v>48</v>
      </c>
      <c r="M69" s="18" t="s">
        <v>48</v>
      </c>
      <c r="N69" s="18" t="s">
        <v>48</v>
      </c>
      <c r="O69" s="18" t="s">
        <v>53</v>
      </c>
      <c r="P69" s="18" t="s">
        <v>50</v>
      </c>
      <c r="Q69" s="18" t="s">
        <v>39</v>
      </c>
      <c r="R69" s="18" t="s">
        <v>42</v>
      </c>
      <c r="S69" s="18" t="s">
        <v>38</v>
      </c>
      <c r="T69" s="19" t="s">
        <v>42</v>
      </c>
    </row>
    <row r="70" spans="1:20" ht="12.75" customHeight="1" x14ac:dyDescent="0.2">
      <c r="A70" s="29">
        <v>3</v>
      </c>
      <c r="B70" s="30">
        <v>44930.848958333336</v>
      </c>
      <c r="C70" s="18" t="s">
        <v>34</v>
      </c>
      <c r="D70" s="18" t="s">
        <v>44</v>
      </c>
      <c r="E70" s="18" t="s">
        <v>36</v>
      </c>
      <c r="F70" s="18" t="s">
        <v>45</v>
      </c>
      <c r="G70" s="18" t="s">
        <v>53</v>
      </c>
      <c r="H70" s="18" t="s">
        <v>53</v>
      </c>
      <c r="I70" s="18" t="s">
        <v>53</v>
      </c>
      <c r="J70" s="18" t="s">
        <v>53</v>
      </c>
      <c r="K70" s="18" t="s">
        <v>53</v>
      </c>
      <c r="L70" s="18" t="s">
        <v>53</v>
      </c>
      <c r="M70" s="18" t="s">
        <v>53</v>
      </c>
      <c r="N70" s="18" t="s">
        <v>48</v>
      </c>
      <c r="O70" s="18" t="s">
        <v>53</v>
      </c>
      <c r="P70" s="18" t="s">
        <v>53</v>
      </c>
      <c r="Q70" s="18" t="s">
        <v>38</v>
      </c>
      <c r="R70" s="18" t="s">
        <v>38</v>
      </c>
      <c r="S70" s="18" t="s">
        <v>38</v>
      </c>
      <c r="T70" s="19" t="s">
        <v>38</v>
      </c>
    </row>
    <row r="71" spans="1:20" ht="12.75" customHeight="1" x14ac:dyDescent="0.2">
      <c r="A71" s="29">
        <v>3</v>
      </c>
      <c r="B71" s="30">
        <v>44931.773819444446</v>
      </c>
      <c r="C71" s="18" t="s">
        <v>34</v>
      </c>
      <c r="D71" s="18" t="s">
        <v>35</v>
      </c>
      <c r="E71" s="18" t="s">
        <v>43</v>
      </c>
      <c r="F71" s="18" t="s">
        <v>37</v>
      </c>
      <c r="G71" s="18" t="s">
        <v>48</v>
      </c>
      <c r="H71" s="18" t="s">
        <v>48</v>
      </c>
      <c r="I71" s="18" t="s">
        <v>50</v>
      </c>
      <c r="J71" s="18" t="s">
        <v>53</v>
      </c>
      <c r="K71" s="18" t="s">
        <v>53</v>
      </c>
      <c r="L71" s="18" t="s">
        <v>53</v>
      </c>
      <c r="M71" s="18" t="s">
        <v>50</v>
      </c>
      <c r="N71" s="18" t="s">
        <v>48</v>
      </c>
      <c r="O71" s="18" t="s">
        <v>48</v>
      </c>
      <c r="P71" s="18" t="s">
        <v>50</v>
      </c>
      <c r="Q71" s="18" t="s">
        <v>39</v>
      </c>
      <c r="R71" s="18" t="s">
        <v>42</v>
      </c>
      <c r="S71" s="18" t="s">
        <v>38</v>
      </c>
      <c r="T71" s="19" t="s">
        <v>42</v>
      </c>
    </row>
    <row r="72" spans="1:20" ht="12.75" customHeight="1" x14ac:dyDescent="0.2">
      <c r="A72" s="29">
        <v>3</v>
      </c>
      <c r="B72" s="30">
        <v>44932.460324074076</v>
      </c>
      <c r="C72" s="18" t="s">
        <v>34</v>
      </c>
      <c r="D72" s="18" t="s">
        <v>35</v>
      </c>
      <c r="E72" s="18" t="s">
        <v>36</v>
      </c>
      <c r="F72" s="18" t="s">
        <v>37</v>
      </c>
      <c r="G72" s="18" t="s">
        <v>52</v>
      </c>
      <c r="H72" s="18" t="s">
        <v>49</v>
      </c>
      <c r="I72" s="18" t="s">
        <v>52</v>
      </c>
      <c r="J72" s="18" t="s">
        <v>52</v>
      </c>
      <c r="K72" s="18" t="s">
        <v>52</v>
      </c>
      <c r="L72" s="18" t="s">
        <v>50</v>
      </c>
      <c r="M72" s="18" t="s">
        <v>50</v>
      </c>
      <c r="N72" s="18" t="s">
        <v>50</v>
      </c>
      <c r="O72" s="18" t="s">
        <v>50</v>
      </c>
      <c r="P72" s="18" t="s">
        <v>50</v>
      </c>
      <c r="Q72" s="18" t="s">
        <v>38</v>
      </c>
      <c r="R72" s="18" t="s">
        <v>38</v>
      </c>
      <c r="S72" s="18" t="s">
        <v>38</v>
      </c>
      <c r="T72" s="19" t="s">
        <v>38</v>
      </c>
    </row>
    <row r="73" spans="1:20" ht="12.75" customHeight="1" x14ac:dyDescent="0.2">
      <c r="A73" s="29">
        <v>3</v>
      </c>
      <c r="B73" s="30">
        <v>44932.507094907407</v>
      </c>
      <c r="C73" s="18" t="s">
        <v>34</v>
      </c>
      <c r="D73" s="18" t="s">
        <v>35</v>
      </c>
      <c r="E73" s="18" t="s">
        <v>36</v>
      </c>
      <c r="F73" s="18" t="s">
        <v>37</v>
      </c>
      <c r="G73" s="18" t="s">
        <v>48</v>
      </c>
      <c r="H73" s="18" t="s">
        <v>50</v>
      </c>
      <c r="I73" s="18" t="s">
        <v>54</v>
      </c>
      <c r="J73" s="18" t="s">
        <v>53</v>
      </c>
      <c r="K73" s="18" t="s">
        <v>48</v>
      </c>
      <c r="L73" s="18" t="s">
        <v>49</v>
      </c>
      <c r="M73" s="18" t="s">
        <v>49</v>
      </c>
      <c r="N73" s="18" t="s">
        <v>54</v>
      </c>
      <c r="O73" s="18" t="s">
        <v>52</v>
      </c>
      <c r="P73" s="18" t="s">
        <v>54</v>
      </c>
      <c r="Q73" s="18" t="s">
        <v>39</v>
      </c>
      <c r="R73" s="18" t="s">
        <v>39</v>
      </c>
      <c r="S73" s="18" t="s">
        <v>38</v>
      </c>
      <c r="T73" s="19" t="s">
        <v>39</v>
      </c>
    </row>
    <row r="74" spans="1:20" ht="12.75" customHeight="1" x14ac:dyDescent="0.2">
      <c r="A74" s="29">
        <v>3</v>
      </c>
      <c r="B74" s="30">
        <v>44932.525659722225</v>
      </c>
      <c r="C74" s="18" t="s">
        <v>40</v>
      </c>
      <c r="D74" s="18" t="s">
        <v>35</v>
      </c>
      <c r="E74" s="18" t="s">
        <v>43</v>
      </c>
      <c r="F74" s="18" t="s">
        <v>37</v>
      </c>
      <c r="G74" s="18" t="s">
        <v>53</v>
      </c>
      <c r="H74" s="18" t="s">
        <v>53</v>
      </c>
      <c r="I74" s="18" t="s">
        <v>53</v>
      </c>
      <c r="J74" s="18" t="s">
        <v>54</v>
      </c>
      <c r="K74" s="18" t="s">
        <v>53</v>
      </c>
      <c r="L74" s="18" t="s">
        <v>54</v>
      </c>
      <c r="M74" s="18" t="s">
        <v>54</v>
      </c>
      <c r="N74" s="18" t="s">
        <v>49</v>
      </c>
      <c r="O74" s="18" t="s">
        <v>53</v>
      </c>
      <c r="P74" s="18" t="s">
        <v>54</v>
      </c>
      <c r="Q74" s="18" t="s">
        <v>39</v>
      </c>
      <c r="R74" s="18" t="s">
        <v>39</v>
      </c>
      <c r="S74" s="18" t="s">
        <v>39</v>
      </c>
      <c r="T74" s="19" t="s">
        <v>39</v>
      </c>
    </row>
    <row r="75" spans="1:20" ht="12.75" customHeight="1" x14ac:dyDescent="0.2">
      <c r="A75" s="29">
        <v>3</v>
      </c>
      <c r="B75" s="30">
        <v>44932.526203703703</v>
      </c>
      <c r="C75" s="18" t="s">
        <v>40</v>
      </c>
      <c r="D75" s="18" t="s">
        <v>35</v>
      </c>
      <c r="E75" s="18" t="s">
        <v>41</v>
      </c>
      <c r="F75" s="18" t="s">
        <v>37</v>
      </c>
      <c r="G75" s="18" t="s">
        <v>48</v>
      </c>
      <c r="H75" s="18" t="s">
        <v>48</v>
      </c>
      <c r="I75" s="18" t="s">
        <v>50</v>
      </c>
      <c r="J75" s="18" t="s">
        <v>50</v>
      </c>
      <c r="K75" s="18" t="s">
        <v>50</v>
      </c>
      <c r="L75" s="18" t="s">
        <v>53</v>
      </c>
      <c r="M75" s="18" t="s">
        <v>48</v>
      </c>
      <c r="N75" s="18" t="s">
        <v>50</v>
      </c>
      <c r="O75" s="18" t="s">
        <v>48</v>
      </c>
      <c r="P75" s="18" t="s">
        <v>48</v>
      </c>
      <c r="Q75" s="18" t="s">
        <v>39</v>
      </c>
      <c r="R75" s="18" t="s">
        <v>39</v>
      </c>
      <c r="S75" s="18" t="s">
        <v>39</v>
      </c>
      <c r="T75" s="19" t="s">
        <v>39</v>
      </c>
    </row>
    <row r="76" spans="1:20" ht="12.75" customHeight="1" x14ac:dyDescent="0.2">
      <c r="A76" s="29">
        <v>3</v>
      </c>
      <c r="B76" s="30">
        <v>44932.527442129627</v>
      </c>
      <c r="C76" s="18" t="s">
        <v>40</v>
      </c>
      <c r="D76" s="18" t="s">
        <v>35</v>
      </c>
      <c r="E76" s="18" t="s">
        <v>43</v>
      </c>
      <c r="F76" s="18" t="s">
        <v>37</v>
      </c>
      <c r="G76" s="18" t="s">
        <v>52</v>
      </c>
      <c r="H76" s="18" t="s">
        <v>53</v>
      </c>
      <c r="I76" s="18" t="s">
        <v>48</v>
      </c>
      <c r="J76" s="18" t="s">
        <v>52</v>
      </c>
      <c r="K76" s="18" t="s">
        <v>52</v>
      </c>
      <c r="L76" s="18" t="s">
        <v>52</v>
      </c>
      <c r="M76" s="18" t="s">
        <v>50</v>
      </c>
      <c r="N76" s="18" t="s">
        <v>48</v>
      </c>
      <c r="O76" s="18" t="s">
        <v>53</v>
      </c>
      <c r="P76" s="18" t="s">
        <v>50</v>
      </c>
      <c r="Q76" s="18" t="s">
        <v>42</v>
      </c>
      <c r="R76" s="18" t="s">
        <v>39</v>
      </c>
      <c r="S76" s="18" t="s">
        <v>38</v>
      </c>
      <c r="T76" s="19" t="s">
        <v>38</v>
      </c>
    </row>
    <row r="77" spans="1:20" ht="12.75" customHeight="1" x14ac:dyDescent="0.2">
      <c r="A77" s="29">
        <v>3</v>
      </c>
      <c r="B77" s="30">
        <v>44932.527453703704</v>
      </c>
      <c r="C77" s="18" t="s">
        <v>40</v>
      </c>
      <c r="D77" s="18" t="s">
        <v>35</v>
      </c>
      <c r="E77" s="18" t="s">
        <v>43</v>
      </c>
      <c r="F77" s="18" t="s">
        <v>37</v>
      </c>
      <c r="G77" s="18" t="s">
        <v>53</v>
      </c>
      <c r="H77" s="18" t="s">
        <v>54</v>
      </c>
      <c r="I77" s="18" t="s">
        <v>51</v>
      </c>
      <c r="J77" s="18" t="s">
        <v>51</v>
      </c>
      <c r="K77" s="18" t="s">
        <v>53</v>
      </c>
      <c r="L77" s="18" t="s">
        <v>48</v>
      </c>
      <c r="M77" s="18" t="s">
        <v>51</v>
      </c>
      <c r="N77" s="18" t="s">
        <v>50</v>
      </c>
      <c r="O77" s="18" t="s">
        <v>48</v>
      </c>
      <c r="P77" s="18" t="s">
        <v>51</v>
      </c>
      <c r="Q77" s="18" t="s">
        <v>38</v>
      </c>
      <c r="R77" s="18" t="s">
        <v>42</v>
      </c>
      <c r="S77" s="18" t="s">
        <v>38</v>
      </c>
      <c r="T77" s="19" t="s">
        <v>42</v>
      </c>
    </row>
    <row r="78" spans="1:20" ht="12.75" customHeight="1" x14ac:dyDescent="0.2">
      <c r="A78" s="29">
        <v>3</v>
      </c>
      <c r="B78" s="30">
        <v>44932.527615740742</v>
      </c>
      <c r="C78" s="18" t="s">
        <v>34</v>
      </c>
      <c r="D78" s="18" t="s">
        <v>44</v>
      </c>
      <c r="E78" s="18" t="s">
        <v>47</v>
      </c>
      <c r="F78" s="18" t="s">
        <v>37</v>
      </c>
      <c r="G78" s="18" t="s">
        <v>54</v>
      </c>
      <c r="H78" s="18" t="s">
        <v>54</v>
      </c>
      <c r="I78" s="18" t="s">
        <v>54</v>
      </c>
      <c r="J78" s="18" t="s">
        <v>54</v>
      </c>
      <c r="K78" s="18" t="s">
        <v>52</v>
      </c>
      <c r="L78" s="18" t="s">
        <v>52</v>
      </c>
      <c r="M78" s="18" t="s">
        <v>52</v>
      </c>
      <c r="N78" s="18" t="s">
        <v>54</v>
      </c>
      <c r="O78" s="18" t="s">
        <v>49</v>
      </c>
      <c r="P78" s="18" t="s">
        <v>49</v>
      </c>
      <c r="Q78" s="18" t="s">
        <v>39</v>
      </c>
      <c r="R78" s="18" t="s">
        <v>39</v>
      </c>
      <c r="S78" s="18" t="s">
        <v>39</v>
      </c>
      <c r="T78" s="19" t="s">
        <v>39</v>
      </c>
    </row>
    <row r="79" spans="1:20" ht="12.75" customHeight="1" x14ac:dyDescent="0.2">
      <c r="A79" s="29">
        <v>3</v>
      </c>
      <c r="B79" s="30">
        <v>44932.528460648151</v>
      </c>
      <c r="C79" s="18" t="s">
        <v>40</v>
      </c>
      <c r="D79" s="18" t="s">
        <v>35</v>
      </c>
      <c r="E79" s="18" t="s">
        <v>43</v>
      </c>
      <c r="F79" s="18" t="s">
        <v>37</v>
      </c>
      <c r="G79" s="18" t="s">
        <v>53</v>
      </c>
      <c r="H79" s="18" t="s">
        <v>49</v>
      </c>
      <c r="I79" s="18" t="s">
        <v>50</v>
      </c>
      <c r="J79" s="18" t="s">
        <v>51</v>
      </c>
      <c r="K79" s="18" t="s">
        <v>48</v>
      </c>
      <c r="L79" s="18" t="s">
        <v>53</v>
      </c>
      <c r="M79" s="18" t="s">
        <v>53</v>
      </c>
      <c r="N79" s="18" t="s">
        <v>53</v>
      </c>
      <c r="O79" s="18" t="s">
        <v>53</v>
      </c>
      <c r="P79" s="18" t="s">
        <v>50</v>
      </c>
      <c r="Q79" s="18" t="s">
        <v>42</v>
      </c>
      <c r="R79" s="18" t="s">
        <v>39</v>
      </c>
      <c r="S79" s="18" t="s">
        <v>38</v>
      </c>
      <c r="T79" s="19" t="s">
        <v>39</v>
      </c>
    </row>
    <row r="80" spans="1:20" ht="12.75" customHeight="1" x14ac:dyDescent="0.2">
      <c r="A80" s="29">
        <v>3</v>
      </c>
      <c r="B80" s="30">
        <v>44932.528599537036</v>
      </c>
      <c r="C80" s="18" t="s">
        <v>40</v>
      </c>
      <c r="D80" s="18" t="s">
        <v>44</v>
      </c>
      <c r="E80" s="18" t="s">
        <v>41</v>
      </c>
      <c r="F80" s="18" t="s">
        <v>37</v>
      </c>
      <c r="G80" s="18" t="s">
        <v>53</v>
      </c>
      <c r="H80" s="18" t="s">
        <v>53</v>
      </c>
      <c r="I80" s="18" t="s">
        <v>53</v>
      </c>
      <c r="J80" s="18" t="s">
        <v>50</v>
      </c>
      <c r="K80" s="18" t="s">
        <v>48</v>
      </c>
      <c r="L80" s="18" t="s">
        <v>48</v>
      </c>
      <c r="M80" s="18" t="s">
        <v>50</v>
      </c>
      <c r="N80" s="18" t="s">
        <v>50</v>
      </c>
      <c r="O80" s="18" t="s">
        <v>53</v>
      </c>
      <c r="P80" s="18" t="s">
        <v>50</v>
      </c>
      <c r="Q80" s="18" t="s">
        <v>38</v>
      </c>
      <c r="R80" s="18" t="s">
        <v>38</v>
      </c>
      <c r="S80" s="18" t="s">
        <v>38</v>
      </c>
      <c r="T80" s="19" t="s">
        <v>38</v>
      </c>
    </row>
    <row r="81" spans="1:20" ht="12.75" customHeight="1" x14ac:dyDescent="0.2">
      <c r="A81" s="29">
        <v>3</v>
      </c>
      <c r="B81" s="30">
        <v>44932.530370370368</v>
      </c>
      <c r="C81" s="18" t="s">
        <v>40</v>
      </c>
      <c r="D81" s="18" t="s">
        <v>35</v>
      </c>
      <c r="E81" s="18" t="s">
        <v>43</v>
      </c>
      <c r="F81" s="18" t="s">
        <v>37</v>
      </c>
      <c r="G81" s="18" t="s">
        <v>53</v>
      </c>
      <c r="H81" s="18" t="s">
        <v>49</v>
      </c>
      <c r="I81" s="18" t="s">
        <v>51</v>
      </c>
      <c r="J81" s="18" t="s">
        <v>51</v>
      </c>
      <c r="K81" s="18" t="s">
        <v>48</v>
      </c>
      <c r="L81" s="18" t="s">
        <v>48</v>
      </c>
      <c r="M81" s="18" t="s">
        <v>51</v>
      </c>
      <c r="N81" s="18" t="s">
        <v>51</v>
      </c>
      <c r="O81" s="18" t="s">
        <v>53</v>
      </c>
      <c r="P81" s="18" t="s">
        <v>51</v>
      </c>
      <c r="Q81" s="18" t="s">
        <v>42</v>
      </c>
      <c r="R81" s="18" t="s">
        <v>42</v>
      </c>
      <c r="S81" s="18" t="s">
        <v>39</v>
      </c>
      <c r="T81" s="19" t="s">
        <v>39</v>
      </c>
    </row>
    <row r="82" spans="1:20" ht="12.75" customHeight="1" x14ac:dyDescent="0.2">
      <c r="A82" s="29">
        <v>3</v>
      </c>
      <c r="B82" s="30">
        <v>44932.530763888892</v>
      </c>
      <c r="C82" s="18" t="s">
        <v>40</v>
      </c>
      <c r="D82" s="18" t="s">
        <v>35</v>
      </c>
      <c r="E82" s="18" t="s">
        <v>43</v>
      </c>
      <c r="F82" s="18" t="s">
        <v>37</v>
      </c>
      <c r="G82" s="18" t="s">
        <v>52</v>
      </c>
      <c r="H82" s="18" t="s">
        <v>54</v>
      </c>
      <c r="I82" s="18" t="s">
        <v>51</v>
      </c>
      <c r="J82" s="18" t="s">
        <v>53</v>
      </c>
      <c r="K82" s="18" t="s">
        <v>49</v>
      </c>
      <c r="L82" s="18" t="s">
        <v>53</v>
      </c>
      <c r="M82" s="18" t="s">
        <v>51</v>
      </c>
      <c r="N82" s="18" t="s">
        <v>53</v>
      </c>
      <c r="O82" s="18" t="s">
        <v>49</v>
      </c>
      <c r="P82" s="18" t="s">
        <v>51</v>
      </c>
      <c r="Q82" s="18" t="s">
        <v>42</v>
      </c>
      <c r="R82" s="18" t="s">
        <v>42</v>
      </c>
      <c r="S82" s="18" t="s">
        <v>39</v>
      </c>
      <c r="T82" s="19" t="s">
        <v>42</v>
      </c>
    </row>
    <row r="83" spans="1:20" ht="12.75" customHeight="1" x14ac:dyDescent="0.2">
      <c r="A83" s="29">
        <v>3</v>
      </c>
      <c r="B83" s="30">
        <v>44932.532326388886</v>
      </c>
      <c r="C83" s="18" t="s">
        <v>40</v>
      </c>
      <c r="D83" s="18" t="s">
        <v>35</v>
      </c>
      <c r="E83" s="18" t="s">
        <v>36</v>
      </c>
      <c r="F83" s="18" t="s">
        <v>37</v>
      </c>
      <c r="G83" s="18" t="s">
        <v>53</v>
      </c>
      <c r="H83" s="18" t="s">
        <v>52</v>
      </c>
      <c r="I83" s="18" t="s">
        <v>51</v>
      </c>
      <c r="J83" s="18" t="s">
        <v>51</v>
      </c>
      <c r="K83" s="18" t="s">
        <v>49</v>
      </c>
      <c r="L83" s="18" t="s">
        <v>54</v>
      </c>
      <c r="M83" s="18" t="s">
        <v>51</v>
      </c>
      <c r="N83" s="18" t="s">
        <v>53</v>
      </c>
      <c r="O83" s="18" t="s">
        <v>53</v>
      </c>
      <c r="P83" s="18" t="s">
        <v>50</v>
      </c>
      <c r="Q83" s="18" t="s">
        <v>42</v>
      </c>
      <c r="R83" s="18" t="s">
        <v>38</v>
      </c>
      <c r="S83" s="18" t="s">
        <v>38</v>
      </c>
      <c r="T83" s="19" t="s">
        <v>38</v>
      </c>
    </row>
    <row r="84" spans="1:20" ht="12.75" customHeight="1" x14ac:dyDescent="0.2">
      <c r="A84" s="29">
        <v>3</v>
      </c>
      <c r="B84" s="30">
        <v>44932.533645833333</v>
      </c>
      <c r="C84" s="18" t="s">
        <v>40</v>
      </c>
      <c r="D84" s="18" t="s">
        <v>44</v>
      </c>
      <c r="E84" s="18" t="s">
        <v>41</v>
      </c>
      <c r="F84" s="18" t="s">
        <v>37</v>
      </c>
      <c r="G84" s="18" t="s">
        <v>53</v>
      </c>
      <c r="H84" s="18" t="s">
        <v>53</v>
      </c>
      <c r="I84" s="18" t="s">
        <v>53</v>
      </c>
      <c r="J84" s="18" t="s">
        <v>53</v>
      </c>
      <c r="K84" s="18" t="s">
        <v>53</v>
      </c>
      <c r="L84" s="18" t="s">
        <v>53</v>
      </c>
      <c r="M84" s="18" t="s">
        <v>53</v>
      </c>
      <c r="N84" s="18" t="s">
        <v>53</v>
      </c>
      <c r="O84" s="18" t="s">
        <v>53</v>
      </c>
      <c r="P84" s="18" t="s">
        <v>53</v>
      </c>
      <c r="Q84" s="18" t="s">
        <v>39</v>
      </c>
      <c r="R84" s="18" t="s">
        <v>39</v>
      </c>
      <c r="S84" s="18" t="s">
        <v>39</v>
      </c>
      <c r="T84" s="19" t="s">
        <v>39</v>
      </c>
    </row>
    <row r="85" spans="1:20" ht="12.75" customHeight="1" x14ac:dyDescent="0.2">
      <c r="A85" s="29">
        <v>3</v>
      </c>
      <c r="B85" s="30">
        <v>44932.542974537035</v>
      </c>
      <c r="C85" s="18" t="s">
        <v>34</v>
      </c>
      <c r="D85" s="18" t="s">
        <v>35</v>
      </c>
      <c r="E85" s="18" t="s">
        <v>43</v>
      </c>
      <c r="F85" s="18" t="s">
        <v>37</v>
      </c>
      <c r="G85" s="18" t="s">
        <v>48</v>
      </c>
      <c r="H85" s="18" t="s">
        <v>53</v>
      </c>
      <c r="I85" s="18" t="s">
        <v>48</v>
      </c>
      <c r="J85" s="18" t="s">
        <v>52</v>
      </c>
      <c r="K85" s="18" t="s">
        <v>54</v>
      </c>
      <c r="L85" s="18" t="s">
        <v>48</v>
      </c>
      <c r="M85" s="18" t="s">
        <v>53</v>
      </c>
      <c r="N85" s="18" t="s">
        <v>53</v>
      </c>
      <c r="O85" s="18" t="s">
        <v>53</v>
      </c>
      <c r="P85" s="18" t="s">
        <v>53</v>
      </c>
      <c r="Q85" s="18" t="s">
        <v>38</v>
      </c>
      <c r="R85" s="18" t="s">
        <v>38</v>
      </c>
      <c r="S85" s="18" t="s">
        <v>38</v>
      </c>
      <c r="T85" s="19" t="s">
        <v>42</v>
      </c>
    </row>
    <row r="86" spans="1:20" ht="12.75" customHeight="1" x14ac:dyDescent="0.2">
      <c r="A86" s="31">
        <v>3</v>
      </c>
      <c r="B86" s="32">
        <v>44932.550381944442</v>
      </c>
      <c r="C86" s="22" t="s">
        <v>34</v>
      </c>
      <c r="D86" s="22" t="s">
        <v>44</v>
      </c>
      <c r="E86" s="22" t="s">
        <v>41</v>
      </c>
      <c r="F86" s="22" t="s">
        <v>37</v>
      </c>
      <c r="G86" s="22" t="s">
        <v>48</v>
      </c>
      <c r="H86" s="22" t="s">
        <v>52</v>
      </c>
      <c r="I86" s="22" t="s">
        <v>48</v>
      </c>
      <c r="J86" s="22" t="s">
        <v>48</v>
      </c>
      <c r="K86" s="22" t="s">
        <v>52</v>
      </c>
      <c r="L86" s="22" t="s">
        <v>53</v>
      </c>
      <c r="M86" s="22" t="s">
        <v>48</v>
      </c>
      <c r="N86" s="22" t="s">
        <v>53</v>
      </c>
      <c r="O86" s="22" t="s">
        <v>53</v>
      </c>
      <c r="P86" s="22" t="s">
        <v>51</v>
      </c>
      <c r="Q86" s="22" t="s">
        <v>38</v>
      </c>
      <c r="R86" s="22" t="s">
        <v>39</v>
      </c>
      <c r="S86" s="22" t="s">
        <v>38</v>
      </c>
      <c r="T86" s="23" t="s">
        <v>42</v>
      </c>
    </row>
    <row r="87" spans="1:20" ht="12.75" customHeight="1" x14ac:dyDescent="0.2">
      <c r="A87" s="33">
        <v>4</v>
      </c>
      <c r="B87" s="13">
        <v>44928.692398078703</v>
      </c>
      <c r="C87" s="14" t="s">
        <v>34</v>
      </c>
      <c r="D87" s="14" t="s">
        <v>35</v>
      </c>
      <c r="E87" s="14" t="s">
        <v>36</v>
      </c>
      <c r="F87" s="14" t="s">
        <v>37</v>
      </c>
      <c r="G87" s="14" t="s">
        <v>53</v>
      </c>
      <c r="H87" s="14" t="s">
        <v>50</v>
      </c>
      <c r="I87" s="14" t="s">
        <v>49</v>
      </c>
      <c r="J87" s="14" t="s">
        <v>51</v>
      </c>
      <c r="K87" s="14" t="s">
        <v>52</v>
      </c>
      <c r="L87" s="14" t="s">
        <v>50</v>
      </c>
      <c r="M87" s="14" t="s">
        <v>51</v>
      </c>
      <c r="N87" s="14" t="s">
        <v>51</v>
      </c>
      <c r="O87" s="14" t="s">
        <v>51</v>
      </c>
      <c r="P87" s="14" t="s">
        <v>51</v>
      </c>
      <c r="Q87" s="14" t="s">
        <v>38</v>
      </c>
      <c r="R87" s="14" t="s">
        <v>38</v>
      </c>
      <c r="S87" s="14" t="s">
        <v>38</v>
      </c>
      <c r="T87" s="15" t="s">
        <v>38</v>
      </c>
    </row>
    <row r="88" spans="1:20" ht="12.75" customHeight="1" x14ac:dyDescent="0.2">
      <c r="A88" s="34">
        <v>4</v>
      </c>
      <c r="B88" s="17">
        <v>44928.74171829861</v>
      </c>
      <c r="C88" s="18" t="s">
        <v>34</v>
      </c>
      <c r="D88" s="18" t="s">
        <v>35</v>
      </c>
      <c r="E88" s="18" t="s">
        <v>36</v>
      </c>
      <c r="F88" s="18" t="s">
        <v>37</v>
      </c>
      <c r="G88" s="18" t="s">
        <v>52</v>
      </c>
      <c r="H88" s="18" t="s">
        <v>49</v>
      </c>
      <c r="I88" s="18" t="s">
        <v>52</v>
      </c>
      <c r="J88" s="18" t="s">
        <v>52</v>
      </c>
      <c r="K88" s="18" t="s">
        <v>52</v>
      </c>
      <c r="L88" s="18" t="s">
        <v>52</v>
      </c>
      <c r="M88" s="18" t="s">
        <v>52</v>
      </c>
      <c r="N88" s="18" t="s">
        <v>49</v>
      </c>
      <c r="O88" s="18" t="s">
        <v>49</v>
      </c>
      <c r="P88" s="18" t="s">
        <v>49</v>
      </c>
      <c r="Q88" s="18" t="s">
        <v>39</v>
      </c>
      <c r="R88" s="18" t="s">
        <v>39</v>
      </c>
      <c r="S88" s="18" t="s">
        <v>39</v>
      </c>
      <c r="T88" s="19" t="s">
        <v>39</v>
      </c>
    </row>
    <row r="89" spans="1:20" ht="12.75" customHeight="1" x14ac:dyDescent="0.2">
      <c r="A89" s="34">
        <v>4</v>
      </c>
      <c r="B89" s="17">
        <v>44928.756914270838</v>
      </c>
      <c r="C89" s="18" t="s">
        <v>34</v>
      </c>
      <c r="D89" s="18" t="s">
        <v>35</v>
      </c>
      <c r="E89" s="18" t="s">
        <v>41</v>
      </c>
      <c r="F89" s="18" t="s">
        <v>37</v>
      </c>
      <c r="G89" s="18" t="s">
        <v>49</v>
      </c>
      <c r="H89" s="18" t="s">
        <v>49</v>
      </c>
      <c r="I89" s="18" t="s">
        <v>54</v>
      </c>
      <c r="J89" s="18" t="s">
        <v>49</v>
      </c>
      <c r="K89" s="18" t="s">
        <v>49</v>
      </c>
      <c r="L89" s="18" t="s">
        <v>49</v>
      </c>
      <c r="M89" s="18" t="s">
        <v>53</v>
      </c>
      <c r="N89" s="18" t="s">
        <v>49</v>
      </c>
      <c r="O89" s="18" t="s">
        <v>49</v>
      </c>
      <c r="P89" s="18" t="s">
        <v>49</v>
      </c>
      <c r="Q89" s="18" t="s">
        <v>39</v>
      </c>
      <c r="R89" s="18" t="s">
        <v>39</v>
      </c>
      <c r="S89" s="18" t="s">
        <v>39</v>
      </c>
      <c r="T89" s="19" t="s">
        <v>39</v>
      </c>
    </row>
    <row r="90" spans="1:20" ht="12.75" customHeight="1" x14ac:dyDescent="0.2">
      <c r="A90" s="34">
        <v>4</v>
      </c>
      <c r="B90" s="17">
        <v>44928.760952858793</v>
      </c>
      <c r="C90" s="18" t="s">
        <v>34</v>
      </c>
      <c r="D90" s="18" t="s">
        <v>35</v>
      </c>
      <c r="E90" s="18" t="s">
        <v>43</v>
      </c>
      <c r="F90" s="18" t="s">
        <v>37</v>
      </c>
      <c r="G90" s="18" t="s">
        <v>53</v>
      </c>
      <c r="H90" s="18" t="s">
        <v>48</v>
      </c>
      <c r="I90" s="18" t="s">
        <v>48</v>
      </c>
      <c r="J90" s="18" t="s">
        <v>51</v>
      </c>
      <c r="K90" s="18" t="s">
        <v>54</v>
      </c>
      <c r="L90" s="18" t="s">
        <v>54</v>
      </c>
      <c r="M90" s="18" t="s">
        <v>50</v>
      </c>
      <c r="N90" s="18" t="s">
        <v>48</v>
      </c>
      <c r="O90" s="18" t="s">
        <v>52</v>
      </c>
      <c r="P90" s="18" t="s">
        <v>50</v>
      </c>
      <c r="Q90" s="18" t="s">
        <v>39</v>
      </c>
      <c r="R90" s="18" t="s">
        <v>39</v>
      </c>
      <c r="S90" s="18" t="s">
        <v>39</v>
      </c>
      <c r="T90" s="19" t="s">
        <v>39</v>
      </c>
    </row>
    <row r="91" spans="1:20" ht="12.75" customHeight="1" x14ac:dyDescent="0.2">
      <c r="A91" s="34">
        <v>4</v>
      </c>
      <c r="B91" s="17">
        <v>44928.779615428241</v>
      </c>
      <c r="C91" s="18" t="s">
        <v>34</v>
      </c>
      <c r="D91" s="18" t="s">
        <v>35</v>
      </c>
      <c r="E91" s="18" t="s">
        <v>36</v>
      </c>
      <c r="F91" s="18" t="s">
        <v>37</v>
      </c>
      <c r="G91" s="18" t="s">
        <v>48</v>
      </c>
      <c r="H91" s="18" t="s">
        <v>48</v>
      </c>
      <c r="I91" s="18" t="s">
        <v>51</v>
      </c>
      <c r="J91" s="18" t="s">
        <v>50</v>
      </c>
      <c r="K91" s="18" t="s">
        <v>50</v>
      </c>
      <c r="L91" s="18" t="s">
        <v>50</v>
      </c>
      <c r="M91" s="18" t="s">
        <v>51</v>
      </c>
      <c r="N91" s="18" t="s">
        <v>51</v>
      </c>
      <c r="O91" s="18" t="s">
        <v>51</v>
      </c>
      <c r="P91" s="18" t="s">
        <v>51</v>
      </c>
      <c r="Q91" s="18" t="s">
        <v>38</v>
      </c>
      <c r="R91" s="18" t="s">
        <v>38</v>
      </c>
      <c r="S91" s="18" t="s">
        <v>38</v>
      </c>
      <c r="T91" s="19" t="s">
        <v>38</v>
      </c>
    </row>
    <row r="92" spans="1:20" ht="12.75" customHeight="1" x14ac:dyDescent="0.2">
      <c r="A92" s="34">
        <v>4</v>
      </c>
      <c r="B92" s="17">
        <v>44928.781802361111</v>
      </c>
      <c r="C92" s="18" t="s">
        <v>40</v>
      </c>
      <c r="D92" s="18" t="s">
        <v>44</v>
      </c>
      <c r="E92" s="18" t="s">
        <v>41</v>
      </c>
      <c r="F92" s="18" t="s">
        <v>45</v>
      </c>
      <c r="G92" s="18" t="s">
        <v>50</v>
      </c>
      <c r="H92" s="18" t="s">
        <v>48</v>
      </c>
      <c r="I92" s="18" t="s">
        <v>53</v>
      </c>
      <c r="J92" s="18" t="s">
        <v>50</v>
      </c>
      <c r="K92" s="18" t="s">
        <v>53</v>
      </c>
      <c r="L92" s="18" t="s">
        <v>50</v>
      </c>
      <c r="M92" s="18" t="s">
        <v>50</v>
      </c>
      <c r="N92" s="18" t="s">
        <v>50</v>
      </c>
      <c r="O92" s="18" t="s">
        <v>48</v>
      </c>
      <c r="P92" s="18" t="s">
        <v>50</v>
      </c>
      <c r="Q92" s="18" t="s">
        <v>39</v>
      </c>
      <c r="R92" s="18" t="s">
        <v>39</v>
      </c>
      <c r="S92" s="18" t="s">
        <v>39</v>
      </c>
      <c r="T92" s="19" t="s">
        <v>39</v>
      </c>
    </row>
    <row r="93" spans="1:20" ht="12.75" customHeight="1" x14ac:dyDescent="0.2">
      <c r="A93" s="34">
        <v>4</v>
      </c>
      <c r="B93" s="17">
        <v>44928.786440162032</v>
      </c>
      <c r="C93" s="18" t="s">
        <v>40</v>
      </c>
      <c r="D93" s="18" t="s">
        <v>35</v>
      </c>
      <c r="E93" s="18" t="s">
        <v>43</v>
      </c>
      <c r="F93" s="18" t="s">
        <v>37</v>
      </c>
      <c r="G93" s="18" t="s">
        <v>54</v>
      </c>
      <c r="H93" s="18" t="s">
        <v>54</v>
      </c>
      <c r="I93" s="18" t="s">
        <v>54</v>
      </c>
      <c r="J93" s="18" t="s">
        <v>54</v>
      </c>
      <c r="K93" s="18" t="s">
        <v>54</v>
      </c>
      <c r="L93" s="18" t="s">
        <v>54</v>
      </c>
      <c r="M93" s="18" t="s">
        <v>54</v>
      </c>
      <c r="N93" s="18" t="s">
        <v>54</v>
      </c>
      <c r="O93" s="18" t="s">
        <v>49</v>
      </c>
      <c r="P93" s="18" t="s">
        <v>54</v>
      </c>
      <c r="Q93" s="18" t="s">
        <v>38</v>
      </c>
      <c r="R93" s="18" t="s">
        <v>38</v>
      </c>
      <c r="S93" s="18" t="s">
        <v>38</v>
      </c>
      <c r="T93" s="19" t="s">
        <v>42</v>
      </c>
    </row>
    <row r="94" spans="1:20" ht="12.75" customHeight="1" x14ac:dyDescent="0.2">
      <c r="A94" s="34">
        <v>4</v>
      </c>
      <c r="B94" s="17">
        <v>44928.795584027779</v>
      </c>
      <c r="C94" s="18" t="s">
        <v>40</v>
      </c>
      <c r="D94" s="18" t="s">
        <v>35</v>
      </c>
      <c r="E94" s="18" t="s">
        <v>43</v>
      </c>
      <c r="F94" s="18" t="s">
        <v>37</v>
      </c>
      <c r="G94" s="18" t="s">
        <v>53</v>
      </c>
      <c r="H94" s="18" t="s">
        <v>52</v>
      </c>
      <c r="I94" s="18" t="s">
        <v>51</v>
      </c>
      <c r="J94" s="18" t="s">
        <v>48</v>
      </c>
      <c r="K94" s="18" t="s">
        <v>50</v>
      </c>
      <c r="L94" s="18" t="s">
        <v>48</v>
      </c>
      <c r="M94" s="18" t="s">
        <v>51</v>
      </c>
      <c r="N94" s="18" t="s">
        <v>50</v>
      </c>
      <c r="O94" s="18" t="s">
        <v>52</v>
      </c>
      <c r="P94" s="18" t="s">
        <v>51</v>
      </c>
      <c r="Q94" s="18" t="s">
        <v>38</v>
      </c>
      <c r="R94" s="18" t="s">
        <v>42</v>
      </c>
      <c r="S94" s="18" t="s">
        <v>38</v>
      </c>
      <c r="T94" s="19" t="s">
        <v>39</v>
      </c>
    </row>
    <row r="95" spans="1:20" ht="12.75" customHeight="1" x14ac:dyDescent="0.2">
      <c r="A95" s="34">
        <v>4</v>
      </c>
      <c r="B95" s="17">
        <v>44928.841868414354</v>
      </c>
      <c r="C95" s="18" t="s">
        <v>40</v>
      </c>
      <c r="D95" s="18" t="s">
        <v>35</v>
      </c>
      <c r="E95" s="18" t="s">
        <v>41</v>
      </c>
      <c r="F95" s="18" t="s">
        <v>37</v>
      </c>
      <c r="G95" s="18" t="s">
        <v>53</v>
      </c>
      <c r="H95" s="18" t="s">
        <v>53</v>
      </c>
      <c r="I95" s="18" t="s">
        <v>50</v>
      </c>
      <c r="J95" s="18" t="s">
        <v>50</v>
      </c>
      <c r="K95" s="18" t="s">
        <v>48</v>
      </c>
      <c r="L95" s="18" t="s">
        <v>48</v>
      </c>
      <c r="M95" s="18" t="s">
        <v>50</v>
      </c>
      <c r="N95" s="18" t="s">
        <v>50</v>
      </c>
      <c r="O95" s="18" t="s">
        <v>53</v>
      </c>
      <c r="P95" s="18" t="s">
        <v>51</v>
      </c>
      <c r="Q95" s="18" t="s">
        <v>38</v>
      </c>
      <c r="R95" s="18" t="s">
        <v>39</v>
      </c>
      <c r="S95" s="18" t="s">
        <v>38</v>
      </c>
      <c r="T95" s="19" t="s">
        <v>39</v>
      </c>
    </row>
    <row r="96" spans="1:20" ht="12.75" customHeight="1" x14ac:dyDescent="0.2">
      <c r="A96" s="34">
        <v>4</v>
      </c>
      <c r="B96" s="17">
        <v>44928.853809050925</v>
      </c>
      <c r="C96" s="18" t="s">
        <v>34</v>
      </c>
      <c r="D96" s="18" t="s">
        <v>35</v>
      </c>
      <c r="E96" s="18" t="s">
        <v>43</v>
      </c>
      <c r="F96" s="18" t="s">
        <v>37</v>
      </c>
      <c r="G96" s="18" t="s">
        <v>52</v>
      </c>
      <c r="H96" s="18" t="s">
        <v>53</v>
      </c>
      <c r="I96" s="18" t="s">
        <v>50</v>
      </c>
      <c r="J96" s="18" t="s">
        <v>51</v>
      </c>
      <c r="K96" s="18" t="s">
        <v>50</v>
      </c>
      <c r="L96" s="18" t="s">
        <v>51</v>
      </c>
      <c r="M96" s="18" t="s">
        <v>48</v>
      </c>
      <c r="N96" s="18" t="s">
        <v>48</v>
      </c>
      <c r="O96" s="18" t="s">
        <v>50</v>
      </c>
      <c r="P96" s="18" t="s">
        <v>48</v>
      </c>
      <c r="Q96" s="18" t="s">
        <v>38</v>
      </c>
      <c r="R96" s="18" t="s">
        <v>39</v>
      </c>
      <c r="S96" s="18" t="s">
        <v>39</v>
      </c>
      <c r="T96" s="19" t="s">
        <v>39</v>
      </c>
    </row>
    <row r="97" spans="1:20" ht="12.75" customHeight="1" x14ac:dyDescent="0.2">
      <c r="A97" s="34">
        <v>4</v>
      </c>
      <c r="B97" s="17">
        <v>44929.50011789352</v>
      </c>
      <c r="C97" s="18" t="s">
        <v>34</v>
      </c>
      <c r="D97" s="18" t="s">
        <v>35</v>
      </c>
      <c r="E97" s="18" t="s">
        <v>43</v>
      </c>
      <c r="F97" s="18" t="s">
        <v>37</v>
      </c>
      <c r="G97" s="18" t="s">
        <v>53</v>
      </c>
      <c r="H97" s="18" t="s">
        <v>52</v>
      </c>
      <c r="I97" s="18" t="s">
        <v>51</v>
      </c>
      <c r="J97" s="18" t="s">
        <v>50</v>
      </c>
      <c r="K97" s="18" t="s">
        <v>53</v>
      </c>
      <c r="L97" s="18" t="s">
        <v>53</v>
      </c>
      <c r="M97" s="18" t="s">
        <v>51</v>
      </c>
      <c r="N97" s="18" t="s">
        <v>53</v>
      </c>
      <c r="O97" s="18" t="s">
        <v>50</v>
      </c>
      <c r="P97" s="18" t="s">
        <v>51</v>
      </c>
      <c r="Q97" s="18" t="s">
        <v>39</v>
      </c>
      <c r="R97" s="18" t="s">
        <v>38</v>
      </c>
      <c r="S97" s="18" t="s">
        <v>38</v>
      </c>
      <c r="T97" s="19" t="s">
        <v>39</v>
      </c>
    </row>
    <row r="98" spans="1:20" ht="12.75" customHeight="1" x14ac:dyDescent="0.2">
      <c r="A98" s="34">
        <v>4</v>
      </c>
      <c r="B98" s="17">
        <v>44929.501510023147</v>
      </c>
      <c r="C98" s="18" t="s">
        <v>34</v>
      </c>
      <c r="D98" s="18" t="s">
        <v>35</v>
      </c>
      <c r="E98" s="18" t="s">
        <v>36</v>
      </c>
      <c r="F98" s="18" t="s">
        <v>37</v>
      </c>
      <c r="G98" s="18" t="s">
        <v>52</v>
      </c>
      <c r="H98" s="18" t="s">
        <v>48</v>
      </c>
      <c r="I98" s="18" t="s">
        <v>51</v>
      </c>
      <c r="J98" s="18" t="s">
        <v>53</v>
      </c>
      <c r="K98" s="18" t="s">
        <v>53</v>
      </c>
      <c r="L98" s="18" t="s">
        <v>53</v>
      </c>
      <c r="M98" s="18" t="s">
        <v>51</v>
      </c>
      <c r="N98" s="18" t="s">
        <v>48</v>
      </c>
      <c r="O98" s="18" t="s">
        <v>53</v>
      </c>
      <c r="P98" s="18" t="s">
        <v>51</v>
      </c>
      <c r="Q98" s="18" t="s">
        <v>38</v>
      </c>
      <c r="R98" s="18" t="s">
        <v>38</v>
      </c>
      <c r="S98" s="18" t="s">
        <v>38</v>
      </c>
      <c r="T98" s="19" t="s">
        <v>38</v>
      </c>
    </row>
    <row r="99" spans="1:20" ht="12.75" customHeight="1" x14ac:dyDescent="0.2">
      <c r="A99" s="34">
        <v>4</v>
      </c>
      <c r="B99" s="17">
        <v>44929.50498888889</v>
      </c>
      <c r="C99" s="18" t="s">
        <v>40</v>
      </c>
      <c r="D99" s="18" t="s">
        <v>35</v>
      </c>
      <c r="E99" s="18" t="s">
        <v>43</v>
      </c>
      <c r="F99" s="18" t="s">
        <v>37</v>
      </c>
      <c r="G99" s="18" t="s">
        <v>48</v>
      </c>
      <c r="H99" s="18" t="s">
        <v>49</v>
      </c>
      <c r="I99" s="18" t="s">
        <v>50</v>
      </c>
      <c r="J99" s="18" t="s">
        <v>48</v>
      </c>
      <c r="K99" s="18" t="s">
        <v>52</v>
      </c>
      <c r="L99" s="18" t="s">
        <v>50</v>
      </c>
      <c r="M99" s="18" t="s">
        <v>51</v>
      </c>
      <c r="N99" s="18" t="s">
        <v>48</v>
      </c>
      <c r="O99" s="18" t="s">
        <v>50</v>
      </c>
      <c r="P99" s="18" t="s">
        <v>51</v>
      </c>
      <c r="Q99" s="18" t="s">
        <v>42</v>
      </c>
      <c r="R99" s="18" t="s">
        <v>39</v>
      </c>
      <c r="S99" s="18" t="s">
        <v>38</v>
      </c>
      <c r="T99" s="19" t="s">
        <v>39</v>
      </c>
    </row>
    <row r="100" spans="1:20" ht="12.75" customHeight="1" x14ac:dyDescent="0.2">
      <c r="A100" s="34">
        <v>4</v>
      </c>
      <c r="B100" s="17">
        <v>44929.505195590275</v>
      </c>
      <c r="C100" s="18" t="s">
        <v>40</v>
      </c>
      <c r="D100" s="18" t="s">
        <v>35</v>
      </c>
      <c r="E100" s="18" t="s">
        <v>43</v>
      </c>
      <c r="F100" s="18" t="s">
        <v>37</v>
      </c>
      <c r="G100" s="18" t="s">
        <v>53</v>
      </c>
      <c r="H100" s="18" t="s">
        <v>53</v>
      </c>
      <c r="I100" s="18" t="s">
        <v>48</v>
      </c>
      <c r="J100" s="18" t="s">
        <v>48</v>
      </c>
      <c r="K100" s="18" t="s">
        <v>48</v>
      </c>
      <c r="L100" s="18" t="s">
        <v>48</v>
      </c>
      <c r="M100" s="18" t="s">
        <v>48</v>
      </c>
      <c r="N100" s="18" t="s">
        <v>48</v>
      </c>
      <c r="O100" s="18" t="s">
        <v>53</v>
      </c>
      <c r="P100" s="18" t="s">
        <v>50</v>
      </c>
      <c r="Q100" s="18" t="s">
        <v>39</v>
      </c>
      <c r="R100" s="18" t="s">
        <v>38</v>
      </c>
      <c r="S100" s="18" t="s">
        <v>38</v>
      </c>
      <c r="T100" s="19" t="s">
        <v>42</v>
      </c>
    </row>
    <row r="101" spans="1:20" ht="12.75" customHeight="1" x14ac:dyDescent="0.2">
      <c r="A101" s="34">
        <v>4</v>
      </c>
      <c r="B101" s="17">
        <v>44929.506752430556</v>
      </c>
      <c r="C101" s="18" t="s">
        <v>34</v>
      </c>
      <c r="D101" s="18" t="s">
        <v>35</v>
      </c>
      <c r="E101" s="18" t="s">
        <v>41</v>
      </c>
      <c r="F101" s="18" t="s">
        <v>37</v>
      </c>
      <c r="G101" s="18" t="s">
        <v>48</v>
      </c>
      <c r="H101" s="18" t="s">
        <v>53</v>
      </c>
      <c r="I101" s="18" t="s">
        <v>48</v>
      </c>
      <c r="J101" s="18" t="s">
        <v>52</v>
      </c>
      <c r="K101" s="18" t="s">
        <v>49</v>
      </c>
      <c r="L101" s="18" t="s">
        <v>49</v>
      </c>
      <c r="M101" s="18" t="s">
        <v>53</v>
      </c>
      <c r="N101" s="18" t="s">
        <v>54</v>
      </c>
      <c r="O101" s="18" t="s">
        <v>49</v>
      </c>
      <c r="P101" s="18" t="s">
        <v>54</v>
      </c>
      <c r="Q101" s="18" t="s">
        <v>38</v>
      </c>
      <c r="R101" s="18" t="s">
        <v>39</v>
      </c>
      <c r="S101" s="18" t="s">
        <v>38</v>
      </c>
      <c r="T101" s="19" t="s">
        <v>42</v>
      </c>
    </row>
    <row r="102" spans="1:20" ht="12.75" customHeight="1" x14ac:dyDescent="0.2">
      <c r="A102" s="34">
        <v>4</v>
      </c>
      <c r="B102" s="17">
        <v>44929.522822106483</v>
      </c>
      <c r="C102" s="18" t="s">
        <v>40</v>
      </c>
      <c r="D102" s="18" t="s">
        <v>35</v>
      </c>
      <c r="E102" s="18" t="s">
        <v>43</v>
      </c>
      <c r="F102" s="18" t="s">
        <v>37</v>
      </c>
      <c r="G102" s="18" t="s">
        <v>48</v>
      </c>
      <c r="H102" s="18" t="s">
        <v>52</v>
      </c>
      <c r="I102" s="18" t="s">
        <v>50</v>
      </c>
      <c r="J102" s="18" t="s">
        <v>48</v>
      </c>
      <c r="K102" s="18" t="s">
        <v>52</v>
      </c>
      <c r="L102" s="18" t="s">
        <v>48</v>
      </c>
      <c r="M102" s="18" t="s">
        <v>50</v>
      </c>
      <c r="N102" s="18" t="s">
        <v>48</v>
      </c>
      <c r="O102" s="18" t="s">
        <v>52</v>
      </c>
      <c r="P102" s="18" t="s">
        <v>51</v>
      </c>
      <c r="Q102" s="18" t="s">
        <v>38</v>
      </c>
      <c r="R102" s="18" t="s">
        <v>38</v>
      </c>
      <c r="S102" s="18" t="s">
        <v>38</v>
      </c>
      <c r="T102" s="19" t="s">
        <v>38</v>
      </c>
    </row>
    <row r="103" spans="1:20" ht="12.75" customHeight="1" x14ac:dyDescent="0.2">
      <c r="A103" s="34">
        <v>4</v>
      </c>
      <c r="B103" s="17">
        <v>44929.523995601849</v>
      </c>
      <c r="C103" s="18" t="s">
        <v>34</v>
      </c>
      <c r="D103" s="18" t="s">
        <v>35</v>
      </c>
      <c r="E103" s="18" t="s">
        <v>41</v>
      </c>
      <c r="F103" s="18" t="s">
        <v>37</v>
      </c>
      <c r="G103" s="18" t="s">
        <v>50</v>
      </c>
      <c r="H103" s="18" t="s">
        <v>49</v>
      </c>
      <c r="I103" s="18" t="s">
        <v>51</v>
      </c>
      <c r="J103" s="18" t="s">
        <v>52</v>
      </c>
      <c r="K103" s="18" t="s">
        <v>51</v>
      </c>
      <c r="L103" s="18" t="s">
        <v>51</v>
      </c>
      <c r="M103" s="18" t="s">
        <v>51</v>
      </c>
      <c r="N103" s="18" t="s">
        <v>51</v>
      </c>
      <c r="O103" s="18" t="s">
        <v>48</v>
      </c>
      <c r="P103" s="18" t="s">
        <v>51</v>
      </c>
      <c r="Q103" s="18" t="s">
        <v>38</v>
      </c>
      <c r="R103" s="18" t="s">
        <v>39</v>
      </c>
      <c r="S103" s="18" t="s">
        <v>39</v>
      </c>
      <c r="T103" s="19" t="s">
        <v>39</v>
      </c>
    </row>
    <row r="104" spans="1:20" ht="12.75" customHeight="1" x14ac:dyDescent="0.2">
      <c r="A104" s="34">
        <v>4</v>
      </c>
      <c r="B104" s="17">
        <v>44929.524611840279</v>
      </c>
      <c r="C104" s="18" t="s">
        <v>40</v>
      </c>
      <c r="D104" s="18" t="s">
        <v>35</v>
      </c>
      <c r="E104" s="18" t="s">
        <v>43</v>
      </c>
      <c r="F104" s="18" t="s">
        <v>37</v>
      </c>
      <c r="G104" s="18" t="s">
        <v>51</v>
      </c>
      <c r="H104" s="18" t="s">
        <v>53</v>
      </c>
      <c r="I104" s="18" t="s">
        <v>51</v>
      </c>
      <c r="J104" s="18" t="s">
        <v>51</v>
      </c>
      <c r="K104" s="18" t="s">
        <v>48</v>
      </c>
      <c r="L104" s="18" t="s">
        <v>48</v>
      </c>
      <c r="M104" s="18" t="s">
        <v>50</v>
      </c>
      <c r="N104" s="18" t="s">
        <v>50</v>
      </c>
      <c r="O104" s="18" t="s">
        <v>53</v>
      </c>
      <c r="P104" s="18" t="s">
        <v>51</v>
      </c>
      <c r="Q104" s="18" t="s">
        <v>38</v>
      </c>
      <c r="R104" s="18" t="s">
        <v>39</v>
      </c>
      <c r="S104" s="18" t="s">
        <v>38</v>
      </c>
      <c r="T104" s="19" t="s">
        <v>42</v>
      </c>
    </row>
    <row r="105" spans="1:20" ht="12.75" customHeight="1" x14ac:dyDescent="0.2">
      <c r="A105" s="34">
        <v>4</v>
      </c>
      <c r="B105" s="17">
        <v>44929.602887789355</v>
      </c>
      <c r="C105" s="18" t="s">
        <v>34</v>
      </c>
      <c r="D105" s="18" t="s">
        <v>35</v>
      </c>
      <c r="E105" s="18" t="s">
        <v>41</v>
      </c>
      <c r="F105" s="18" t="s">
        <v>37</v>
      </c>
      <c r="G105" s="18" t="s">
        <v>49</v>
      </c>
      <c r="H105" s="18" t="s">
        <v>49</v>
      </c>
      <c r="I105" s="18" t="s">
        <v>52</v>
      </c>
      <c r="J105" s="18" t="s">
        <v>51</v>
      </c>
      <c r="K105" s="18" t="s">
        <v>49</v>
      </c>
      <c r="L105" s="18" t="s">
        <v>50</v>
      </c>
      <c r="M105" s="18" t="s">
        <v>51</v>
      </c>
      <c r="N105" s="18" t="s">
        <v>53</v>
      </c>
      <c r="O105" s="18" t="s">
        <v>48</v>
      </c>
      <c r="P105" s="18" t="s">
        <v>54</v>
      </c>
      <c r="Q105" s="18" t="s">
        <v>38</v>
      </c>
      <c r="R105" s="18" t="s">
        <v>42</v>
      </c>
      <c r="S105" s="18" t="s">
        <v>42</v>
      </c>
      <c r="T105" s="19" t="s">
        <v>38</v>
      </c>
    </row>
    <row r="106" spans="1:20" ht="12.75" customHeight="1" x14ac:dyDescent="0.2">
      <c r="A106" s="34">
        <v>4</v>
      </c>
      <c r="B106" s="17">
        <v>44930.706912581023</v>
      </c>
      <c r="C106" s="18" t="s">
        <v>34</v>
      </c>
      <c r="D106" s="18" t="s">
        <v>35</v>
      </c>
      <c r="E106" s="18" t="s">
        <v>36</v>
      </c>
      <c r="F106" s="18" t="s">
        <v>37</v>
      </c>
      <c r="G106" s="18" t="s">
        <v>48</v>
      </c>
      <c r="H106" s="18" t="s">
        <v>52</v>
      </c>
      <c r="I106" s="18" t="s">
        <v>51</v>
      </c>
      <c r="J106" s="18" t="s">
        <v>51</v>
      </c>
      <c r="K106" s="18" t="s">
        <v>52</v>
      </c>
      <c r="L106" s="18" t="s">
        <v>48</v>
      </c>
      <c r="M106" s="18" t="s">
        <v>50</v>
      </c>
      <c r="N106" s="18" t="s">
        <v>51</v>
      </c>
      <c r="O106" s="18" t="s">
        <v>53</v>
      </c>
      <c r="P106" s="18" t="s">
        <v>51</v>
      </c>
      <c r="Q106" s="18" t="s">
        <v>39</v>
      </c>
      <c r="R106" s="18" t="s">
        <v>39</v>
      </c>
      <c r="S106" s="18" t="s">
        <v>38</v>
      </c>
      <c r="T106" s="19" t="s">
        <v>39</v>
      </c>
    </row>
    <row r="107" spans="1:20" ht="12.75" customHeight="1" x14ac:dyDescent="0.2">
      <c r="A107" s="34">
        <v>4</v>
      </c>
      <c r="B107" s="17">
        <v>44930.819919976857</v>
      </c>
      <c r="C107" s="18" t="s">
        <v>34</v>
      </c>
      <c r="D107" s="18" t="s">
        <v>35</v>
      </c>
      <c r="E107" s="18" t="s">
        <v>43</v>
      </c>
      <c r="F107" s="18" t="s">
        <v>37</v>
      </c>
      <c r="G107" s="18" t="s">
        <v>48</v>
      </c>
      <c r="H107" s="18" t="s">
        <v>49</v>
      </c>
      <c r="I107" s="18" t="s">
        <v>50</v>
      </c>
      <c r="J107" s="18" t="s">
        <v>52</v>
      </c>
      <c r="K107" s="18" t="s">
        <v>48</v>
      </c>
      <c r="L107" s="18" t="s">
        <v>48</v>
      </c>
      <c r="M107" s="18" t="s">
        <v>53</v>
      </c>
      <c r="N107" s="18" t="s">
        <v>48</v>
      </c>
      <c r="O107" s="18" t="s">
        <v>53</v>
      </c>
      <c r="P107" s="18" t="s">
        <v>51</v>
      </c>
      <c r="Q107" s="18" t="s">
        <v>39</v>
      </c>
      <c r="R107" s="18" t="s">
        <v>38</v>
      </c>
      <c r="S107" s="18" t="s">
        <v>39</v>
      </c>
      <c r="T107" s="19" t="s">
        <v>39</v>
      </c>
    </row>
    <row r="108" spans="1:20" ht="12.75" customHeight="1" x14ac:dyDescent="0.2">
      <c r="A108" s="34">
        <v>4</v>
      </c>
      <c r="B108" s="17">
        <v>44930.840248125001</v>
      </c>
      <c r="C108" s="18" t="s">
        <v>34</v>
      </c>
      <c r="D108" s="18" t="s">
        <v>35</v>
      </c>
      <c r="E108" s="18" t="s">
        <v>36</v>
      </c>
      <c r="F108" s="18" t="s">
        <v>37</v>
      </c>
      <c r="G108" s="18" t="s">
        <v>48</v>
      </c>
      <c r="H108" s="18" t="s">
        <v>53</v>
      </c>
      <c r="I108" s="18" t="s">
        <v>51</v>
      </c>
      <c r="J108" s="18" t="s">
        <v>51</v>
      </c>
      <c r="K108" s="18" t="s">
        <v>50</v>
      </c>
      <c r="L108" s="18" t="s">
        <v>50</v>
      </c>
      <c r="M108" s="18" t="s">
        <v>50</v>
      </c>
      <c r="N108" s="18" t="s">
        <v>53</v>
      </c>
      <c r="O108" s="18" t="s">
        <v>53</v>
      </c>
      <c r="P108" s="18" t="s">
        <v>53</v>
      </c>
      <c r="Q108" s="18" t="s">
        <v>38</v>
      </c>
      <c r="R108" s="18" t="s">
        <v>38</v>
      </c>
      <c r="S108" s="18" t="s">
        <v>38</v>
      </c>
      <c r="T108" s="19" t="s">
        <v>38</v>
      </c>
    </row>
    <row r="109" spans="1:20" ht="12.75" customHeight="1" x14ac:dyDescent="0.2">
      <c r="A109" s="34">
        <v>4</v>
      </c>
      <c r="B109" s="17">
        <v>44930.841908842587</v>
      </c>
      <c r="C109" s="18" t="s">
        <v>34</v>
      </c>
      <c r="D109" s="18" t="s">
        <v>35</v>
      </c>
      <c r="E109" s="18" t="s">
        <v>43</v>
      </c>
      <c r="F109" s="18" t="s">
        <v>37</v>
      </c>
      <c r="G109" s="18" t="s">
        <v>48</v>
      </c>
      <c r="H109" s="18" t="s">
        <v>53</v>
      </c>
      <c r="I109" s="18" t="s">
        <v>51</v>
      </c>
      <c r="J109" s="18" t="s">
        <v>52</v>
      </c>
      <c r="K109" s="18" t="s">
        <v>48</v>
      </c>
      <c r="L109" s="18" t="s">
        <v>53</v>
      </c>
      <c r="M109" s="18" t="s">
        <v>53</v>
      </c>
      <c r="N109" s="18" t="s">
        <v>48</v>
      </c>
      <c r="O109" s="18" t="s">
        <v>53</v>
      </c>
      <c r="P109" s="18" t="s">
        <v>50</v>
      </c>
      <c r="Q109" s="18" t="s">
        <v>38</v>
      </c>
      <c r="R109" s="18" t="s">
        <v>38</v>
      </c>
      <c r="S109" s="18" t="s">
        <v>38</v>
      </c>
      <c r="T109" s="19" t="s">
        <v>39</v>
      </c>
    </row>
    <row r="110" spans="1:20" ht="12.75" customHeight="1" x14ac:dyDescent="0.2">
      <c r="A110" s="34">
        <v>4</v>
      </c>
      <c r="B110" s="17">
        <v>44930.845731041671</v>
      </c>
      <c r="C110" s="18" t="s">
        <v>34</v>
      </c>
      <c r="D110" s="18" t="s">
        <v>44</v>
      </c>
      <c r="E110" s="18" t="s">
        <v>36</v>
      </c>
      <c r="F110" s="18" t="s">
        <v>45</v>
      </c>
      <c r="G110" s="18" t="s">
        <v>53</v>
      </c>
      <c r="H110" s="18" t="s">
        <v>53</v>
      </c>
      <c r="I110" s="18" t="s">
        <v>53</v>
      </c>
      <c r="J110" s="18" t="s">
        <v>53</v>
      </c>
      <c r="K110" s="18" t="s">
        <v>53</v>
      </c>
      <c r="L110" s="18" t="s">
        <v>53</v>
      </c>
      <c r="M110" s="18" t="s">
        <v>53</v>
      </c>
      <c r="N110" s="18" t="s">
        <v>48</v>
      </c>
      <c r="O110" s="18" t="s">
        <v>53</v>
      </c>
      <c r="P110" s="18" t="s">
        <v>53</v>
      </c>
      <c r="Q110" s="18" t="s">
        <v>38</v>
      </c>
      <c r="R110" s="18" t="s">
        <v>38</v>
      </c>
      <c r="S110" s="18" t="s">
        <v>38</v>
      </c>
      <c r="T110" s="19" t="s">
        <v>38</v>
      </c>
    </row>
    <row r="111" spans="1:20" ht="12.75" customHeight="1" x14ac:dyDescent="0.2">
      <c r="A111" s="34">
        <v>4</v>
      </c>
      <c r="B111" s="17">
        <v>44930.852767928242</v>
      </c>
      <c r="C111" s="18" t="s">
        <v>34</v>
      </c>
      <c r="D111" s="18" t="s">
        <v>35</v>
      </c>
      <c r="E111" s="18" t="s">
        <v>43</v>
      </c>
      <c r="F111" s="18" t="s">
        <v>37</v>
      </c>
      <c r="G111" s="18" t="s">
        <v>48</v>
      </c>
      <c r="H111" s="18" t="s">
        <v>50</v>
      </c>
      <c r="I111" s="18" t="s">
        <v>50</v>
      </c>
      <c r="J111" s="18" t="s">
        <v>53</v>
      </c>
      <c r="K111" s="18" t="s">
        <v>50</v>
      </c>
      <c r="L111" s="18" t="s">
        <v>48</v>
      </c>
      <c r="M111" s="18" t="s">
        <v>53</v>
      </c>
      <c r="N111" s="18" t="s">
        <v>48</v>
      </c>
      <c r="O111" s="18" t="s">
        <v>48</v>
      </c>
      <c r="P111" s="18" t="s">
        <v>51</v>
      </c>
      <c r="Q111" s="18" t="s">
        <v>38</v>
      </c>
      <c r="R111" s="18" t="s">
        <v>39</v>
      </c>
      <c r="S111" s="18" t="s">
        <v>39</v>
      </c>
      <c r="T111" s="19" t="s">
        <v>39</v>
      </c>
    </row>
    <row r="112" spans="1:20" ht="12.75" customHeight="1" x14ac:dyDescent="0.2">
      <c r="A112" s="34">
        <v>4</v>
      </c>
      <c r="B112" s="17">
        <v>44931.533441064814</v>
      </c>
      <c r="C112" s="18" t="s">
        <v>34</v>
      </c>
      <c r="D112" s="18" t="s">
        <v>44</v>
      </c>
      <c r="E112" s="18" t="s">
        <v>41</v>
      </c>
      <c r="F112" s="18" t="s">
        <v>37</v>
      </c>
      <c r="G112" s="18" t="s">
        <v>52</v>
      </c>
      <c r="H112" s="18" t="s">
        <v>52</v>
      </c>
      <c r="I112" s="18" t="s">
        <v>52</v>
      </c>
      <c r="J112" s="18" t="s">
        <v>49</v>
      </c>
      <c r="K112" s="18" t="s">
        <v>49</v>
      </c>
      <c r="L112" s="18" t="s">
        <v>52</v>
      </c>
      <c r="M112" s="18" t="s">
        <v>49</v>
      </c>
      <c r="N112" s="18" t="s">
        <v>52</v>
      </c>
      <c r="O112" s="18" t="s">
        <v>52</v>
      </c>
      <c r="P112" s="18" t="s">
        <v>54</v>
      </c>
      <c r="Q112" s="18" t="s">
        <v>38</v>
      </c>
      <c r="R112" s="18" t="s">
        <v>39</v>
      </c>
      <c r="S112" s="18" t="s">
        <v>38</v>
      </c>
      <c r="T112" s="19" t="s">
        <v>38</v>
      </c>
    </row>
    <row r="113" spans="1:20" ht="12.75" customHeight="1" x14ac:dyDescent="0.2">
      <c r="A113" s="35">
        <v>4</v>
      </c>
      <c r="B113" s="36">
        <v>44931.770367187499</v>
      </c>
      <c r="C113" s="37" t="s">
        <v>34</v>
      </c>
      <c r="D113" s="37" t="s">
        <v>35</v>
      </c>
      <c r="E113" s="37" t="s">
        <v>36</v>
      </c>
      <c r="F113" s="37" t="s">
        <v>37</v>
      </c>
      <c r="G113" s="37" t="s">
        <v>48</v>
      </c>
      <c r="H113" s="37" t="s">
        <v>48</v>
      </c>
      <c r="I113" s="37" t="s">
        <v>50</v>
      </c>
      <c r="J113" s="37" t="s">
        <v>53</v>
      </c>
      <c r="K113" s="37" t="s">
        <v>48</v>
      </c>
      <c r="L113" s="37" t="s">
        <v>53</v>
      </c>
      <c r="M113" s="37" t="s">
        <v>48</v>
      </c>
      <c r="N113" s="37" t="s">
        <v>53</v>
      </c>
      <c r="O113" s="37" t="s">
        <v>48</v>
      </c>
      <c r="P113" s="37" t="s">
        <v>50</v>
      </c>
      <c r="Q113" s="37" t="s">
        <v>39</v>
      </c>
      <c r="R113" s="37" t="s">
        <v>38</v>
      </c>
      <c r="S113" s="37" t="s">
        <v>39</v>
      </c>
      <c r="T113" s="38" t="s">
        <v>42</v>
      </c>
    </row>
    <row r="114" spans="1:20" ht="12.75" customHeight="1" x14ac:dyDescent="0.2"/>
    <row r="115" spans="1:20" ht="12.75" customHeight="1" x14ac:dyDescent="0.2"/>
    <row r="116" spans="1:20" ht="12.75" customHeight="1" x14ac:dyDescent="0.2"/>
    <row r="117" spans="1:20" ht="12.75" customHeight="1" x14ac:dyDescent="0.2"/>
    <row r="118" spans="1:20" ht="12.75" customHeight="1" x14ac:dyDescent="0.2"/>
    <row r="119" spans="1:20" ht="12.75" customHeight="1" x14ac:dyDescent="0.2"/>
    <row r="120" spans="1:20" ht="12.75" customHeight="1" x14ac:dyDescent="0.2"/>
    <row r="121" spans="1:20" ht="12.75" customHeight="1" x14ac:dyDescent="0.2"/>
    <row r="122" spans="1:20" ht="12.75" customHeight="1" x14ac:dyDescent="0.2"/>
    <row r="123" spans="1:20" ht="12.75" customHeight="1" x14ac:dyDescent="0.2"/>
    <row r="124" spans="1:20" ht="12.75" customHeight="1" x14ac:dyDescent="0.2"/>
    <row r="125" spans="1:20" ht="12.75" customHeight="1" x14ac:dyDescent="0.2"/>
    <row r="126" spans="1:20" ht="12.75" customHeight="1" x14ac:dyDescent="0.2"/>
    <row r="127" spans="1:20" ht="12.75" customHeight="1" x14ac:dyDescent="0.2"/>
    <row r="128" spans="1:20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/>
  </sheetViews>
  <sheetFormatPr defaultColWidth="12.5703125" defaultRowHeight="15" customHeight="1" x14ac:dyDescent="0.2"/>
  <cols>
    <col min="1" max="1" width="23.28515625" customWidth="1"/>
    <col min="2" max="2" width="63" customWidth="1"/>
    <col min="3" max="3" width="17.7109375" customWidth="1"/>
    <col min="4" max="4" width="12.5703125" customWidth="1"/>
    <col min="5" max="5" width="15.5703125" customWidth="1"/>
    <col min="6" max="6" width="12.7109375" customWidth="1"/>
    <col min="7" max="7" width="21.28515625" customWidth="1"/>
    <col min="8" max="8" width="28.5703125" customWidth="1"/>
  </cols>
  <sheetData>
    <row r="1" spans="1:12" ht="15.75" customHeight="1" x14ac:dyDescent="0.2">
      <c r="A1" s="9"/>
      <c r="B1" s="39"/>
      <c r="C1" s="9"/>
      <c r="D1" s="9"/>
      <c r="E1" s="9"/>
      <c r="F1" s="9"/>
      <c r="G1" s="9"/>
      <c r="H1" s="9"/>
      <c r="I1" s="9"/>
    </row>
    <row r="2" spans="1:12" ht="15.75" customHeight="1" x14ac:dyDescent="0.2">
      <c r="A2" s="9"/>
      <c r="B2" s="9"/>
      <c r="C2" s="9"/>
      <c r="D2" s="9"/>
      <c r="E2" s="9"/>
      <c r="F2" s="9"/>
      <c r="G2" s="9"/>
      <c r="H2" s="9"/>
      <c r="I2" s="9"/>
    </row>
    <row r="3" spans="1:12" ht="15.75" customHeight="1" x14ac:dyDescent="0.2">
      <c r="A3" s="9"/>
      <c r="B3" s="9"/>
      <c r="C3" s="9"/>
      <c r="D3" s="9"/>
      <c r="E3" s="9"/>
      <c r="F3" s="9"/>
      <c r="G3" s="9"/>
      <c r="H3" s="9"/>
      <c r="I3" s="9"/>
    </row>
    <row r="4" spans="1:12" ht="15.75" customHeight="1" x14ac:dyDescent="0.2">
      <c r="A4" s="9"/>
      <c r="B4" s="9"/>
      <c r="C4" s="40" t="s">
        <v>54</v>
      </c>
      <c r="D4" s="41" t="s">
        <v>49</v>
      </c>
      <c r="E4" s="41" t="s">
        <v>52</v>
      </c>
      <c r="F4" s="42" t="s">
        <v>53</v>
      </c>
      <c r="G4" s="41" t="s">
        <v>48</v>
      </c>
      <c r="H4" s="41" t="s">
        <v>50</v>
      </c>
      <c r="I4" s="43" t="s">
        <v>51</v>
      </c>
    </row>
    <row r="5" spans="1:12" ht="15.75" customHeight="1" x14ac:dyDescent="0.2">
      <c r="A5" s="9"/>
      <c r="B5" s="3" t="s">
        <v>55</v>
      </c>
      <c r="C5" s="4">
        <f>COUNTIF(ALL_in_text!$G$2:$G$113,sum_att!C$4)</f>
        <v>4</v>
      </c>
      <c r="D5" s="4">
        <f>COUNTIF(ALL_in_text!$G$2:$G$113,sum_att!D$4)</f>
        <v>14</v>
      </c>
      <c r="E5" s="4">
        <f>COUNTIF(ALL_in_text!$G$2:$G$113,sum_att!E$4)</f>
        <v>9</v>
      </c>
      <c r="F5" s="4">
        <f>COUNTIF(ALL_in_text!$G$2:$G$113,sum_att!F$4)</f>
        <v>38</v>
      </c>
      <c r="G5" s="4">
        <f>COUNTIF(ALL_in_text!$G$2:$G$113,sum_att!G$4)</f>
        <v>29</v>
      </c>
      <c r="H5" s="4">
        <f>COUNTIF(ALL_in_text!$G$2:$G$113,sum_att!H$4)</f>
        <v>14</v>
      </c>
      <c r="I5" s="4">
        <f>COUNTIF(ALL_in_text!$G$2:$G$113,sum_att!I$4)</f>
        <v>4</v>
      </c>
      <c r="J5" s="9"/>
      <c r="K5" s="9"/>
    </row>
    <row r="6" spans="1:12" ht="15.75" customHeight="1" x14ac:dyDescent="0.2">
      <c r="A6" s="9"/>
      <c r="B6" s="3" t="s">
        <v>56</v>
      </c>
      <c r="C6" s="4">
        <f>COUNTIF(ALL_in_text!$H$2:$H$113,sum_att!C$4)</f>
        <v>10</v>
      </c>
      <c r="D6" s="4">
        <f>COUNTIF(ALL_in_text!$H$2:$H$113,sum_att!D$4)</f>
        <v>20</v>
      </c>
      <c r="E6" s="4">
        <f>COUNTIF(ALL_in_text!$H$2:$H$113,sum_att!E$4)</f>
        <v>16</v>
      </c>
      <c r="F6" s="4">
        <f>COUNTIF(ALL_in_text!$H$2:$H$113,sum_att!F$4)</f>
        <v>41</v>
      </c>
      <c r="G6" s="4">
        <f>COUNTIF(ALL_in_text!$H$2:$H$113,sum_att!G$4)</f>
        <v>17</v>
      </c>
      <c r="H6" s="4">
        <f>COUNTIF(ALL_in_text!$H$2:$H$113,sum_att!H$4)</f>
        <v>7</v>
      </c>
      <c r="I6" s="4">
        <f>COUNTIF(ALL_in_text!$H$2:$H$113,sum_att!I$4)</f>
        <v>1</v>
      </c>
      <c r="J6" s="9"/>
      <c r="K6" s="9"/>
      <c r="L6" s="9"/>
    </row>
    <row r="7" spans="1:12" ht="15.75" customHeight="1" x14ac:dyDescent="0.2">
      <c r="A7" s="9"/>
      <c r="B7" s="3" t="s">
        <v>57</v>
      </c>
      <c r="C7" s="4">
        <f>COUNTIF(ALL_in_text!$I$2:$I$113,sum_att!C$4)</f>
        <v>5</v>
      </c>
      <c r="D7" s="4">
        <f>COUNTIF(ALL_in_text!$I$2:$I$113,sum_att!D$4)</f>
        <v>4</v>
      </c>
      <c r="E7" s="4">
        <f>COUNTIF(ALL_in_text!$I$2:$I$113,sum_att!E$4)</f>
        <v>6</v>
      </c>
      <c r="F7" s="4">
        <f>COUNTIF(ALL_in_text!$I$2:$I$113,sum_att!F$4)</f>
        <v>15</v>
      </c>
      <c r="G7" s="4">
        <f>COUNTIF(ALL_in_text!$I$2:$I$113,sum_att!G$4)</f>
        <v>12</v>
      </c>
      <c r="H7" s="4">
        <f>COUNTIF(ALL_in_text!$I$2:$I$113,sum_att!H$4)</f>
        <v>34</v>
      </c>
      <c r="I7" s="4">
        <f>COUNTIF(ALL_in_text!$I$2:$I$113,sum_att!I$4)</f>
        <v>36</v>
      </c>
      <c r="J7" s="9"/>
      <c r="K7" s="9"/>
      <c r="L7" s="9"/>
    </row>
    <row r="8" spans="1:12" ht="15.75" customHeight="1" x14ac:dyDescent="0.2">
      <c r="A8" s="9"/>
      <c r="B8" s="3" t="s">
        <v>58</v>
      </c>
      <c r="C8" s="4">
        <f>COUNTIF(ALL_in_text!$J$2:$J$113,sum_att!C$4)</f>
        <v>6</v>
      </c>
      <c r="D8" s="4">
        <f>COUNTIF(ALL_in_text!$J$2:$J$113,sum_att!D$4)</f>
        <v>3</v>
      </c>
      <c r="E8" s="4">
        <f>COUNTIF(ALL_in_text!$J$2:$J$113,sum_att!E$4)</f>
        <v>12</v>
      </c>
      <c r="F8" s="4">
        <f>COUNTIF(ALL_in_text!$J$2:$J$113,sum_att!F$4)</f>
        <v>31</v>
      </c>
      <c r="G8" s="4">
        <f>COUNTIF(ALL_in_text!$J$2:$J$113,sum_att!G$4)</f>
        <v>22</v>
      </c>
      <c r="H8" s="4">
        <f>COUNTIF(ALL_in_text!$J$2:$J$113,sum_att!H$4)</f>
        <v>17</v>
      </c>
      <c r="I8" s="4">
        <f>COUNTIF(ALL_in_text!$J$2:$J$113,sum_att!I$4)</f>
        <v>21</v>
      </c>
      <c r="J8" s="9"/>
      <c r="K8" s="9"/>
      <c r="L8" s="9"/>
    </row>
    <row r="9" spans="1:12" ht="15.75" customHeight="1" x14ac:dyDescent="0.2">
      <c r="A9" s="9"/>
      <c r="B9" s="3" t="s">
        <v>59</v>
      </c>
      <c r="C9" s="4">
        <f>COUNTIF(ALL_in_text!$K$2:$K$113,sum_att!C$4)</f>
        <v>7</v>
      </c>
      <c r="D9" s="4">
        <f>COUNTIF(ALL_in_text!$K$2:$K$113,sum_att!D$4)</f>
        <v>12</v>
      </c>
      <c r="E9" s="4">
        <f>COUNTIF(ALL_in_text!$K$2:$K$113,sum_att!E$4)</f>
        <v>11</v>
      </c>
      <c r="F9" s="4">
        <f>COUNTIF(ALL_in_text!$K$2:$K$113,sum_att!F$4)</f>
        <v>31</v>
      </c>
      <c r="G9" s="4">
        <f>COUNTIF(ALL_in_text!$K$2:$K$113,sum_att!G$4)</f>
        <v>29</v>
      </c>
      <c r="H9" s="4">
        <f>COUNTIF(ALL_in_text!$K$2:$K$113,sum_att!H$4)</f>
        <v>19</v>
      </c>
      <c r="I9" s="4">
        <f>COUNTIF(ALL_in_text!$K$2:$K$113,sum_att!I$4)</f>
        <v>3</v>
      </c>
      <c r="J9" s="9"/>
      <c r="K9" s="9"/>
      <c r="L9" s="9"/>
    </row>
    <row r="10" spans="1:12" ht="15.75" customHeight="1" x14ac:dyDescent="0.2">
      <c r="A10" s="9"/>
      <c r="B10" s="3" t="s">
        <v>60</v>
      </c>
      <c r="C10" s="4">
        <f>COUNTIF(ALL_in_text!$L$2:$L$113,sum_att!C$4)</f>
        <v>5</v>
      </c>
      <c r="D10" s="4">
        <f>COUNTIF(ALL_in_text!$L$2:$L$113,sum_att!D$4)</f>
        <v>5</v>
      </c>
      <c r="E10" s="4">
        <f>COUNTIF(ALL_in_text!$L$2:$L$113,sum_att!E$4)</f>
        <v>8</v>
      </c>
      <c r="F10" s="4">
        <f>COUNTIF(ALL_in_text!$L$2:$L$113,sum_att!F$4)</f>
        <v>28</v>
      </c>
      <c r="G10" s="4">
        <f>COUNTIF(ALL_in_text!$L$2:$L$113,sum_att!G$4)</f>
        <v>32</v>
      </c>
      <c r="H10" s="4">
        <f>COUNTIF(ALL_in_text!$L$2:$L$113,sum_att!H$4)</f>
        <v>25</v>
      </c>
      <c r="I10" s="4">
        <f>COUNTIF(ALL_in_text!$L$2:$L$113,sum_att!I$4)</f>
        <v>9</v>
      </c>
      <c r="J10" s="9"/>
      <c r="K10" s="9"/>
      <c r="L10" s="9"/>
    </row>
    <row r="11" spans="1:12" ht="15.75" customHeight="1" x14ac:dyDescent="0.2">
      <c r="A11" s="9"/>
      <c r="B11" s="3" t="s">
        <v>61</v>
      </c>
      <c r="C11" s="4">
        <f>COUNTIF(ALL_in_text!$M$2:$M$113,sum_att!C$4)</f>
        <v>2</v>
      </c>
      <c r="D11" s="4">
        <f>COUNTIF(ALL_in_text!$M$2:$M$113,sum_att!D$4)</f>
        <v>4</v>
      </c>
      <c r="E11" s="4">
        <f>COUNTIF(ALL_in_text!$M$2:$M$113,sum_att!E$4)</f>
        <v>4</v>
      </c>
      <c r="F11" s="4">
        <f>COUNTIF(ALL_in_text!$M$2:$M$113,sum_att!F$4)</f>
        <v>23</v>
      </c>
      <c r="G11" s="4">
        <f>COUNTIF(ALL_in_text!$M$2:$M$113,sum_att!G$4)</f>
        <v>13</v>
      </c>
      <c r="H11" s="4">
        <f>COUNTIF(ALL_in_text!$M$2:$M$113,sum_att!H$4)</f>
        <v>28</v>
      </c>
      <c r="I11" s="4">
        <f>COUNTIF(ALL_in_text!$M$2:$M$113,sum_att!I$4)</f>
        <v>38</v>
      </c>
      <c r="J11" s="9"/>
      <c r="K11" s="9"/>
      <c r="L11" s="9"/>
    </row>
    <row r="12" spans="1:12" ht="15.75" customHeight="1" x14ac:dyDescent="0.2">
      <c r="A12" s="9"/>
      <c r="B12" s="3" t="s">
        <v>62</v>
      </c>
      <c r="C12" s="4">
        <f>COUNTIF(ALL_in_text!$N$2:$N$113,sum_att!C$4)</f>
        <v>5</v>
      </c>
      <c r="D12" s="4">
        <f>COUNTIF(ALL_in_text!$N$2:$N$113,sum_att!D$4)</f>
        <v>6</v>
      </c>
      <c r="E12" s="4">
        <f>COUNTIF(ALL_in_text!$N$2:$N$113,sum_att!E$4)</f>
        <v>5</v>
      </c>
      <c r="F12" s="4">
        <f>COUNTIF(ALL_in_text!$N$2:$N$113,sum_att!F$4)</f>
        <v>26</v>
      </c>
      <c r="G12" s="4">
        <f>COUNTIF(ALL_in_text!$N$2:$N$113,sum_att!G$4)</f>
        <v>27</v>
      </c>
      <c r="H12" s="4">
        <f>COUNTIF(ALL_in_text!$N$2:$N$113,sum_att!H$4)</f>
        <v>24</v>
      </c>
      <c r="I12" s="4">
        <f>COUNTIF(ALL_in_text!$N$2:$N$113,sum_att!I$4)</f>
        <v>19</v>
      </c>
      <c r="J12" s="9"/>
      <c r="K12" s="9"/>
      <c r="L12" s="9"/>
    </row>
    <row r="13" spans="1:12" ht="15.75" customHeight="1" x14ac:dyDescent="0.2">
      <c r="A13" s="9"/>
      <c r="B13" s="3" t="s">
        <v>63</v>
      </c>
      <c r="C13" s="4">
        <f>COUNTIF(ALL_in_text!$O$2:$O$113,sum_att!C$4)</f>
        <v>6</v>
      </c>
      <c r="D13" s="4">
        <f>COUNTIF(ALL_in_text!$O$2:$O$113,sum_att!D$4)</f>
        <v>8</v>
      </c>
      <c r="E13" s="4">
        <f>COUNTIF(ALL_in_text!$O$2:$O$113,sum_att!E$4)</f>
        <v>14</v>
      </c>
      <c r="F13" s="4">
        <f>COUNTIF(ALL_in_text!$O$2:$O$113,sum_att!F$4)</f>
        <v>44</v>
      </c>
      <c r="G13" s="4">
        <f>COUNTIF(ALL_in_text!$O$2:$O$113,sum_att!G$4)</f>
        <v>19</v>
      </c>
      <c r="H13" s="4">
        <f>COUNTIF(ALL_in_text!$O$2:$O$113,sum_att!H$4)</f>
        <v>13</v>
      </c>
      <c r="I13" s="4">
        <f>COUNTIF(ALL_in_text!$O$2:$O$113,sum_att!I$4)</f>
        <v>8</v>
      </c>
      <c r="J13" s="9"/>
      <c r="K13" s="9"/>
      <c r="L13" s="9"/>
    </row>
    <row r="14" spans="1:12" ht="15.75" customHeight="1" x14ac:dyDescent="0.2">
      <c r="A14" s="9"/>
      <c r="B14" s="3" t="s">
        <v>64</v>
      </c>
      <c r="C14" s="4">
        <f>COUNTIF(ALL_in_text!$P$2:$P$113,sum_att!C$4)</f>
        <v>7</v>
      </c>
      <c r="D14" s="4">
        <f>COUNTIF(ALL_in_text!$P$2:$P$113,sum_att!D$4)</f>
        <v>4</v>
      </c>
      <c r="E14" s="4">
        <f>COUNTIF(ALL_in_text!$P$2:$P$113,sum_att!E$4)</f>
        <v>1</v>
      </c>
      <c r="F14" s="4">
        <f>COUNTIF(ALL_in_text!$P$2:$P$113,sum_att!F$4)</f>
        <v>16</v>
      </c>
      <c r="G14" s="4">
        <f>COUNTIF(ALL_in_text!$P$2:$P$113,sum_att!G$4)</f>
        <v>9</v>
      </c>
      <c r="H14" s="4">
        <f>COUNTIF(ALL_in_text!$P$2:$P$113,sum_att!H$4)</f>
        <v>24</v>
      </c>
      <c r="I14" s="4">
        <f>COUNTIF(ALL_in_text!$P$2:$P$113,sum_att!I$4)</f>
        <v>51</v>
      </c>
      <c r="J14" s="9"/>
      <c r="K14" s="9"/>
      <c r="L14" s="9"/>
    </row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14"/>
  <sheetViews>
    <sheetView topLeftCell="A83" zoomScale="77" zoomScaleNormal="77" workbookViewId="0">
      <selection activeCell="J131" sqref="J131"/>
    </sheetView>
  </sheetViews>
  <sheetFormatPr defaultRowHeight="12.75" x14ac:dyDescent="0.2"/>
  <cols>
    <col min="1" max="1" width="10.28515625" customWidth="1"/>
    <col min="10" max="10" width="13" customWidth="1"/>
    <col min="11" max="11" width="14.28515625" customWidth="1"/>
    <col min="13" max="13" width="11.28515625" customWidth="1"/>
    <col min="14" max="14" width="11" customWidth="1"/>
    <col min="15" max="15" width="21.5703125" customWidth="1"/>
  </cols>
  <sheetData>
    <row r="1" spans="1:37" ht="14.25" thickTop="1" thickBot="1" x14ac:dyDescent="0.25">
      <c r="A1" s="203" t="s">
        <v>112</v>
      </c>
      <c r="B1" s="204" t="s">
        <v>3</v>
      </c>
      <c r="C1" s="205" t="s">
        <v>4</v>
      </c>
      <c r="D1" s="204" t="s">
        <v>6</v>
      </c>
      <c r="E1" s="206" t="s">
        <v>7</v>
      </c>
      <c r="F1" s="206" t="s">
        <v>8</v>
      </c>
      <c r="G1" s="206" t="s">
        <v>9</v>
      </c>
      <c r="H1" s="205" t="s">
        <v>10</v>
      </c>
      <c r="I1" s="204" t="s">
        <v>12</v>
      </c>
      <c r="J1" s="206" t="s">
        <v>13</v>
      </c>
      <c r="K1" s="206" t="s">
        <v>14</v>
      </c>
      <c r="L1" s="205" t="s">
        <v>15</v>
      </c>
      <c r="M1" s="204" t="s">
        <v>17</v>
      </c>
      <c r="N1" s="206" t="s">
        <v>18</v>
      </c>
      <c r="O1" s="205" t="s">
        <v>19</v>
      </c>
      <c r="P1" s="207" t="s">
        <v>68</v>
      </c>
      <c r="Q1" s="208" t="s">
        <v>69</v>
      </c>
      <c r="R1" s="208" t="s">
        <v>70</v>
      </c>
      <c r="S1" s="208" t="s">
        <v>71</v>
      </c>
      <c r="T1" s="208" t="s">
        <v>72</v>
      </c>
      <c r="U1" s="208" t="s">
        <v>73</v>
      </c>
      <c r="V1" s="208" t="s">
        <v>74</v>
      </c>
      <c r="W1" s="208" t="s">
        <v>75</v>
      </c>
      <c r="X1" s="208" t="s">
        <v>76</v>
      </c>
      <c r="Y1" s="209" t="s">
        <v>77</v>
      </c>
      <c r="Z1" s="210" t="s">
        <v>100</v>
      </c>
      <c r="AA1" s="211" t="s">
        <v>101</v>
      </c>
      <c r="AB1" s="212" t="s">
        <v>102</v>
      </c>
      <c r="AC1" s="213" t="s">
        <v>103</v>
      </c>
      <c r="AD1" s="214" t="s">
        <v>104</v>
      </c>
      <c r="AE1" s="215" t="s">
        <v>105</v>
      </c>
      <c r="AF1" s="216" t="s">
        <v>106</v>
      </c>
      <c r="AG1" s="214" t="s">
        <v>107</v>
      </c>
      <c r="AH1" s="215" t="s">
        <v>108</v>
      </c>
      <c r="AI1" s="216" t="s">
        <v>109</v>
      </c>
      <c r="AJ1" s="214" t="s">
        <v>110</v>
      </c>
      <c r="AK1" s="215" t="s">
        <v>111</v>
      </c>
    </row>
    <row r="2" spans="1:37" ht="13.5" thickTop="1" x14ac:dyDescent="0.2">
      <c r="A2" s="202">
        <v>1</v>
      </c>
      <c r="B2" s="232">
        <v>1</v>
      </c>
      <c r="C2" s="233">
        <v>0</v>
      </c>
      <c r="D2" s="232">
        <v>0</v>
      </c>
      <c r="E2" s="234">
        <v>1</v>
      </c>
      <c r="F2" s="234">
        <v>0</v>
      </c>
      <c r="G2" s="234">
        <v>0</v>
      </c>
      <c r="H2" s="233">
        <v>0</v>
      </c>
      <c r="I2" s="232">
        <v>1</v>
      </c>
      <c r="J2" s="234">
        <v>0</v>
      </c>
      <c r="K2" s="234">
        <v>0</v>
      </c>
      <c r="L2" s="233">
        <v>0</v>
      </c>
      <c r="M2" s="232">
        <v>1</v>
      </c>
      <c r="N2" s="234">
        <v>0</v>
      </c>
      <c r="O2" s="233">
        <v>0</v>
      </c>
      <c r="P2" s="232">
        <v>5</v>
      </c>
      <c r="Q2" s="234">
        <v>2</v>
      </c>
      <c r="R2" s="234">
        <v>6</v>
      </c>
      <c r="S2" s="234">
        <v>7</v>
      </c>
      <c r="T2" s="234">
        <v>3</v>
      </c>
      <c r="U2" s="234">
        <v>6</v>
      </c>
      <c r="V2" s="234">
        <v>7</v>
      </c>
      <c r="W2" s="234">
        <v>7</v>
      </c>
      <c r="X2" s="234">
        <v>5</v>
      </c>
      <c r="Y2" s="233">
        <v>7</v>
      </c>
      <c r="Z2" s="232">
        <v>1</v>
      </c>
      <c r="AA2" s="234">
        <v>0</v>
      </c>
      <c r="AB2" s="233">
        <v>0</v>
      </c>
      <c r="AC2" s="232">
        <v>1</v>
      </c>
      <c r="AD2" s="234">
        <v>0</v>
      </c>
      <c r="AE2" s="233">
        <v>0</v>
      </c>
      <c r="AF2" s="232">
        <v>1</v>
      </c>
      <c r="AG2" s="234">
        <v>0</v>
      </c>
      <c r="AH2" s="233">
        <v>0</v>
      </c>
      <c r="AI2" s="232">
        <v>0</v>
      </c>
      <c r="AJ2" s="234">
        <v>0</v>
      </c>
      <c r="AK2" s="233">
        <v>1</v>
      </c>
    </row>
    <row r="3" spans="1:37" x14ac:dyDescent="0.2">
      <c r="A3" s="197">
        <v>2</v>
      </c>
      <c r="B3" s="235">
        <v>0</v>
      </c>
      <c r="C3" s="236">
        <v>1</v>
      </c>
      <c r="D3" s="235">
        <v>0</v>
      </c>
      <c r="E3" s="237">
        <v>1</v>
      </c>
      <c r="F3" s="237">
        <v>0</v>
      </c>
      <c r="G3" s="237">
        <v>0</v>
      </c>
      <c r="H3" s="236">
        <v>0</v>
      </c>
      <c r="I3" s="235">
        <v>0</v>
      </c>
      <c r="J3" s="237">
        <v>0</v>
      </c>
      <c r="K3" s="237">
        <v>1</v>
      </c>
      <c r="L3" s="236">
        <v>0</v>
      </c>
      <c r="M3" s="235">
        <v>1</v>
      </c>
      <c r="N3" s="237">
        <v>0</v>
      </c>
      <c r="O3" s="236">
        <v>0</v>
      </c>
      <c r="P3" s="235">
        <v>4</v>
      </c>
      <c r="Q3" s="237">
        <v>5</v>
      </c>
      <c r="R3" s="237">
        <v>6</v>
      </c>
      <c r="S3" s="237">
        <v>7</v>
      </c>
      <c r="T3" s="237">
        <v>6</v>
      </c>
      <c r="U3" s="237">
        <v>6</v>
      </c>
      <c r="V3" s="237">
        <v>7</v>
      </c>
      <c r="W3" s="237">
        <v>6</v>
      </c>
      <c r="X3" s="237">
        <v>4</v>
      </c>
      <c r="Y3" s="236">
        <v>6</v>
      </c>
      <c r="Z3" s="235">
        <v>1</v>
      </c>
      <c r="AA3" s="237">
        <v>0</v>
      </c>
      <c r="AB3" s="236">
        <v>0</v>
      </c>
      <c r="AC3" s="235">
        <v>0</v>
      </c>
      <c r="AD3" s="237">
        <v>0</v>
      </c>
      <c r="AE3" s="236">
        <v>1</v>
      </c>
      <c r="AF3" s="235">
        <v>1</v>
      </c>
      <c r="AG3" s="237">
        <v>0</v>
      </c>
      <c r="AH3" s="236">
        <v>0</v>
      </c>
      <c r="AI3" s="235">
        <v>0</v>
      </c>
      <c r="AJ3" s="237">
        <v>1</v>
      </c>
      <c r="AK3" s="236">
        <v>0</v>
      </c>
    </row>
    <row r="4" spans="1:37" x14ac:dyDescent="0.2">
      <c r="A4" s="197">
        <v>3</v>
      </c>
      <c r="B4" s="235">
        <v>0</v>
      </c>
      <c r="C4" s="236">
        <v>1</v>
      </c>
      <c r="D4" s="235">
        <v>0</v>
      </c>
      <c r="E4" s="237">
        <v>1</v>
      </c>
      <c r="F4" s="237">
        <v>0</v>
      </c>
      <c r="G4" s="237">
        <v>0</v>
      </c>
      <c r="H4" s="236">
        <v>0</v>
      </c>
      <c r="I4" s="235">
        <v>1</v>
      </c>
      <c r="J4" s="237">
        <v>0</v>
      </c>
      <c r="K4" s="237">
        <v>0</v>
      </c>
      <c r="L4" s="236">
        <v>0</v>
      </c>
      <c r="M4" s="235">
        <v>1</v>
      </c>
      <c r="N4" s="237">
        <v>0</v>
      </c>
      <c r="O4" s="236">
        <v>0</v>
      </c>
      <c r="P4" s="235">
        <v>5</v>
      </c>
      <c r="Q4" s="237">
        <v>4</v>
      </c>
      <c r="R4" s="237">
        <v>6</v>
      </c>
      <c r="S4" s="237">
        <v>5</v>
      </c>
      <c r="T4" s="237">
        <v>5</v>
      </c>
      <c r="U4" s="237">
        <v>6</v>
      </c>
      <c r="V4" s="237">
        <v>6</v>
      </c>
      <c r="W4" s="237">
        <v>5</v>
      </c>
      <c r="X4" s="237">
        <v>5</v>
      </c>
      <c r="Y4" s="236">
        <v>6</v>
      </c>
      <c r="Z4" s="235">
        <v>0</v>
      </c>
      <c r="AA4" s="237">
        <v>1</v>
      </c>
      <c r="AB4" s="236">
        <v>0</v>
      </c>
      <c r="AC4" s="235">
        <v>0</v>
      </c>
      <c r="AD4" s="237">
        <v>1</v>
      </c>
      <c r="AE4" s="236">
        <v>0</v>
      </c>
      <c r="AF4" s="235">
        <v>0</v>
      </c>
      <c r="AG4" s="237">
        <v>1</v>
      </c>
      <c r="AH4" s="236">
        <v>0</v>
      </c>
      <c r="AI4" s="235">
        <v>0</v>
      </c>
      <c r="AJ4" s="237">
        <v>1</v>
      </c>
      <c r="AK4" s="236">
        <v>0</v>
      </c>
    </row>
    <row r="5" spans="1:37" x14ac:dyDescent="0.2">
      <c r="A5" s="197">
        <v>4</v>
      </c>
      <c r="B5" s="235">
        <v>0</v>
      </c>
      <c r="C5" s="236">
        <v>1</v>
      </c>
      <c r="D5" s="235">
        <v>0</v>
      </c>
      <c r="E5" s="237">
        <v>1</v>
      </c>
      <c r="F5" s="237">
        <v>0</v>
      </c>
      <c r="G5" s="237">
        <v>0</v>
      </c>
      <c r="H5" s="236">
        <v>0</v>
      </c>
      <c r="I5" s="235">
        <v>0</v>
      </c>
      <c r="J5" s="237">
        <v>0</v>
      </c>
      <c r="K5" s="237">
        <v>1</v>
      </c>
      <c r="L5" s="236">
        <v>0</v>
      </c>
      <c r="M5" s="235">
        <v>1</v>
      </c>
      <c r="N5" s="237">
        <v>0</v>
      </c>
      <c r="O5" s="236">
        <v>0</v>
      </c>
      <c r="P5" s="235">
        <v>6</v>
      </c>
      <c r="Q5" s="237">
        <v>4</v>
      </c>
      <c r="R5" s="237">
        <v>7</v>
      </c>
      <c r="S5" s="237">
        <v>4</v>
      </c>
      <c r="T5" s="237">
        <v>6</v>
      </c>
      <c r="U5" s="237">
        <v>5</v>
      </c>
      <c r="V5" s="237">
        <v>7</v>
      </c>
      <c r="W5" s="237">
        <v>6</v>
      </c>
      <c r="X5" s="237">
        <v>3</v>
      </c>
      <c r="Y5" s="236">
        <v>7</v>
      </c>
      <c r="Z5" s="235">
        <v>0</v>
      </c>
      <c r="AA5" s="237">
        <v>0</v>
      </c>
      <c r="AB5" s="236">
        <v>1</v>
      </c>
      <c r="AC5" s="235">
        <v>0</v>
      </c>
      <c r="AD5" s="237">
        <v>1</v>
      </c>
      <c r="AE5" s="236">
        <v>0</v>
      </c>
      <c r="AF5" s="235">
        <v>0</v>
      </c>
      <c r="AG5" s="237">
        <v>0</v>
      </c>
      <c r="AH5" s="236">
        <v>1</v>
      </c>
      <c r="AI5" s="235">
        <v>0</v>
      </c>
      <c r="AJ5" s="237">
        <v>0</v>
      </c>
      <c r="AK5" s="236">
        <v>1</v>
      </c>
    </row>
    <row r="6" spans="1:37" x14ac:dyDescent="0.2">
      <c r="A6" s="197">
        <v>5</v>
      </c>
      <c r="B6" s="235">
        <v>0</v>
      </c>
      <c r="C6" s="236">
        <v>1</v>
      </c>
      <c r="D6" s="235">
        <v>0</v>
      </c>
      <c r="E6" s="237">
        <v>1</v>
      </c>
      <c r="F6" s="237">
        <v>0</v>
      </c>
      <c r="G6" s="237">
        <v>0</v>
      </c>
      <c r="H6" s="236">
        <v>0</v>
      </c>
      <c r="I6" s="235">
        <v>0</v>
      </c>
      <c r="J6" s="237">
        <v>1</v>
      </c>
      <c r="K6" s="237">
        <v>0</v>
      </c>
      <c r="L6" s="236">
        <v>0</v>
      </c>
      <c r="M6" s="235">
        <v>1</v>
      </c>
      <c r="N6" s="237">
        <v>0</v>
      </c>
      <c r="O6" s="236">
        <v>0</v>
      </c>
      <c r="P6" s="235">
        <v>5</v>
      </c>
      <c r="Q6" s="237">
        <v>4</v>
      </c>
      <c r="R6" s="237">
        <v>7</v>
      </c>
      <c r="S6" s="237">
        <v>5</v>
      </c>
      <c r="T6" s="237">
        <v>4</v>
      </c>
      <c r="U6" s="237">
        <v>5</v>
      </c>
      <c r="V6" s="237">
        <v>4</v>
      </c>
      <c r="W6" s="237">
        <v>4</v>
      </c>
      <c r="X6" s="237">
        <v>3</v>
      </c>
      <c r="Y6" s="236">
        <v>5</v>
      </c>
      <c r="Z6" s="235">
        <v>1</v>
      </c>
      <c r="AA6" s="237">
        <v>0</v>
      </c>
      <c r="AB6" s="236">
        <v>0</v>
      </c>
      <c r="AC6" s="235">
        <v>1</v>
      </c>
      <c r="AD6" s="237">
        <v>0</v>
      </c>
      <c r="AE6" s="236">
        <v>0</v>
      </c>
      <c r="AF6" s="235">
        <v>1</v>
      </c>
      <c r="AG6" s="237">
        <v>0</v>
      </c>
      <c r="AH6" s="236">
        <v>0</v>
      </c>
      <c r="AI6" s="235">
        <v>1</v>
      </c>
      <c r="AJ6" s="237">
        <v>0</v>
      </c>
      <c r="AK6" s="236">
        <v>0</v>
      </c>
    </row>
    <row r="7" spans="1:37" x14ac:dyDescent="0.2">
      <c r="A7" s="197">
        <v>6</v>
      </c>
      <c r="B7" s="235">
        <v>0</v>
      </c>
      <c r="C7" s="236">
        <v>1</v>
      </c>
      <c r="D7" s="235">
        <v>0</v>
      </c>
      <c r="E7" s="237">
        <v>1</v>
      </c>
      <c r="F7" s="237">
        <v>0</v>
      </c>
      <c r="G7" s="237">
        <v>0</v>
      </c>
      <c r="H7" s="236">
        <v>0</v>
      </c>
      <c r="I7" s="235">
        <v>0</v>
      </c>
      <c r="J7" s="237">
        <v>1</v>
      </c>
      <c r="K7" s="237">
        <v>0</v>
      </c>
      <c r="L7" s="236">
        <v>0</v>
      </c>
      <c r="M7" s="235">
        <v>1</v>
      </c>
      <c r="N7" s="237">
        <v>0</v>
      </c>
      <c r="O7" s="236">
        <v>0</v>
      </c>
      <c r="P7" s="235">
        <v>4</v>
      </c>
      <c r="Q7" s="237">
        <v>4</v>
      </c>
      <c r="R7" s="237">
        <v>4</v>
      </c>
      <c r="S7" s="237">
        <v>4</v>
      </c>
      <c r="T7" s="237">
        <v>4</v>
      </c>
      <c r="U7" s="237">
        <v>4</v>
      </c>
      <c r="V7" s="237">
        <v>4</v>
      </c>
      <c r="W7" s="237">
        <v>7</v>
      </c>
      <c r="X7" s="237">
        <v>4</v>
      </c>
      <c r="Y7" s="236">
        <v>6</v>
      </c>
      <c r="Z7" s="235">
        <v>0</v>
      </c>
      <c r="AA7" s="237">
        <v>0</v>
      </c>
      <c r="AB7" s="236">
        <v>1</v>
      </c>
      <c r="AC7" s="235">
        <v>0</v>
      </c>
      <c r="AD7" s="237">
        <v>0</v>
      </c>
      <c r="AE7" s="236">
        <v>1</v>
      </c>
      <c r="AF7" s="235">
        <v>0</v>
      </c>
      <c r="AG7" s="237">
        <v>0</v>
      </c>
      <c r="AH7" s="236">
        <v>1</v>
      </c>
      <c r="AI7" s="235">
        <v>0</v>
      </c>
      <c r="AJ7" s="237">
        <v>1</v>
      </c>
      <c r="AK7" s="236">
        <v>0</v>
      </c>
    </row>
    <row r="8" spans="1:37" x14ac:dyDescent="0.2">
      <c r="A8" s="197">
        <v>7</v>
      </c>
      <c r="B8" s="235">
        <v>0</v>
      </c>
      <c r="C8" s="236">
        <v>1</v>
      </c>
      <c r="D8" s="235">
        <v>0</v>
      </c>
      <c r="E8" s="237">
        <v>1</v>
      </c>
      <c r="F8" s="237">
        <v>0</v>
      </c>
      <c r="G8" s="237">
        <v>0</v>
      </c>
      <c r="H8" s="236">
        <v>0</v>
      </c>
      <c r="I8" s="235">
        <v>0</v>
      </c>
      <c r="J8" s="237">
        <v>1</v>
      </c>
      <c r="K8" s="237">
        <v>0</v>
      </c>
      <c r="L8" s="236">
        <v>0</v>
      </c>
      <c r="M8" s="235">
        <v>1</v>
      </c>
      <c r="N8" s="237">
        <v>0</v>
      </c>
      <c r="O8" s="236">
        <v>0</v>
      </c>
      <c r="P8" s="235">
        <v>4</v>
      </c>
      <c r="Q8" s="237">
        <v>2</v>
      </c>
      <c r="R8" s="237">
        <v>6</v>
      </c>
      <c r="S8" s="237">
        <v>5</v>
      </c>
      <c r="T8" s="237">
        <v>6</v>
      </c>
      <c r="U8" s="237">
        <v>6</v>
      </c>
      <c r="V8" s="237">
        <v>7</v>
      </c>
      <c r="W8" s="237">
        <v>5</v>
      </c>
      <c r="X8" s="237">
        <v>3</v>
      </c>
      <c r="Y8" s="236">
        <v>7</v>
      </c>
      <c r="Z8" s="235">
        <v>1</v>
      </c>
      <c r="AA8" s="237">
        <v>0</v>
      </c>
      <c r="AB8" s="236">
        <v>0</v>
      </c>
      <c r="AC8" s="235">
        <v>0</v>
      </c>
      <c r="AD8" s="237">
        <v>0</v>
      </c>
      <c r="AE8" s="236">
        <v>1</v>
      </c>
      <c r="AF8" s="235">
        <v>1</v>
      </c>
      <c r="AG8" s="237">
        <v>0</v>
      </c>
      <c r="AH8" s="236">
        <v>0</v>
      </c>
      <c r="AI8" s="235">
        <v>1</v>
      </c>
      <c r="AJ8" s="237">
        <v>0</v>
      </c>
      <c r="AK8" s="236">
        <v>0</v>
      </c>
    </row>
    <row r="9" spans="1:37" x14ac:dyDescent="0.2">
      <c r="A9" s="197">
        <v>8</v>
      </c>
      <c r="B9" s="235">
        <v>0</v>
      </c>
      <c r="C9" s="236">
        <v>1</v>
      </c>
      <c r="D9" s="235">
        <v>0</v>
      </c>
      <c r="E9" s="237">
        <v>1</v>
      </c>
      <c r="F9" s="237">
        <v>0</v>
      </c>
      <c r="G9" s="237">
        <v>0</v>
      </c>
      <c r="H9" s="236">
        <v>0</v>
      </c>
      <c r="I9" s="235">
        <v>0</v>
      </c>
      <c r="J9" s="237">
        <v>1</v>
      </c>
      <c r="K9" s="237">
        <v>0</v>
      </c>
      <c r="L9" s="236">
        <v>0</v>
      </c>
      <c r="M9" s="235">
        <v>1</v>
      </c>
      <c r="N9" s="237">
        <v>0</v>
      </c>
      <c r="O9" s="236">
        <v>0</v>
      </c>
      <c r="P9" s="235">
        <v>3</v>
      </c>
      <c r="Q9" s="237">
        <v>4</v>
      </c>
      <c r="R9" s="237">
        <v>6</v>
      </c>
      <c r="S9" s="237">
        <v>6</v>
      </c>
      <c r="T9" s="237">
        <v>5</v>
      </c>
      <c r="U9" s="237">
        <v>7</v>
      </c>
      <c r="V9" s="237">
        <v>7</v>
      </c>
      <c r="W9" s="237">
        <v>7</v>
      </c>
      <c r="X9" s="237">
        <v>4</v>
      </c>
      <c r="Y9" s="236">
        <v>7</v>
      </c>
      <c r="Z9" s="235">
        <v>1</v>
      </c>
      <c r="AA9" s="237">
        <v>0</v>
      </c>
      <c r="AB9" s="236">
        <v>0</v>
      </c>
      <c r="AC9" s="235">
        <v>1</v>
      </c>
      <c r="AD9" s="237">
        <v>0</v>
      </c>
      <c r="AE9" s="236">
        <v>0</v>
      </c>
      <c r="AF9" s="235">
        <v>1</v>
      </c>
      <c r="AG9" s="237">
        <v>0</v>
      </c>
      <c r="AH9" s="236">
        <v>0</v>
      </c>
      <c r="AI9" s="235">
        <v>1</v>
      </c>
      <c r="AJ9" s="237">
        <v>0</v>
      </c>
      <c r="AK9" s="236">
        <v>0</v>
      </c>
    </row>
    <row r="10" spans="1:37" x14ac:dyDescent="0.2">
      <c r="A10" s="197">
        <v>9</v>
      </c>
      <c r="B10" s="235">
        <v>1</v>
      </c>
      <c r="C10" s="236">
        <v>0</v>
      </c>
      <c r="D10" s="235">
        <v>0</v>
      </c>
      <c r="E10" s="237">
        <v>1</v>
      </c>
      <c r="F10" s="237">
        <v>0</v>
      </c>
      <c r="G10" s="237">
        <v>0</v>
      </c>
      <c r="H10" s="236">
        <v>0</v>
      </c>
      <c r="I10" s="235">
        <v>0</v>
      </c>
      <c r="J10" s="237">
        <v>1</v>
      </c>
      <c r="K10" s="237">
        <v>0</v>
      </c>
      <c r="L10" s="236">
        <v>0</v>
      </c>
      <c r="M10" s="235">
        <v>1</v>
      </c>
      <c r="N10" s="237">
        <v>0</v>
      </c>
      <c r="O10" s="236">
        <v>0</v>
      </c>
      <c r="P10" s="235">
        <v>6</v>
      </c>
      <c r="Q10" s="237">
        <v>4</v>
      </c>
      <c r="R10" s="237">
        <v>5</v>
      </c>
      <c r="S10" s="237">
        <v>1</v>
      </c>
      <c r="T10" s="237">
        <v>1</v>
      </c>
      <c r="U10" s="237">
        <v>6</v>
      </c>
      <c r="V10" s="237">
        <v>4</v>
      </c>
      <c r="W10" s="237">
        <v>5</v>
      </c>
      <c r="X10" s="237">
        <v>4</v>
      </c>
      <c r="Y10" s="236">
        <v>5</v>
      </c>
      <c r="Z10" s="235">
        <v>1</v>
      </c>
      <c r="AA10" s="237">
        <v>0</v>
      </c>
      <c r="AB10" s="236">
        <v>0</v>
      </c>
      <c r="AC10" s="235">
        <v>1</v>
      </c>
      <c r="AD10" s="237">
        <v>0</v>
      </c>
      <c r="AE10" s="236">
        <v>0</v>
      </c>
      <c r="AF10" s="235">
        <v>1</v>
      </c>
      <c r="AG10" s="237">
        <v>0</v>
      </c>
      <c r="AH10" s="236">
        <v>0</v>
      </c>
      <c r="AI10" s="235">
        <v>0</v>
      </c>
      <c r="AJ10" s="237">
        <v>1</v>
      </c>
      <c r="AK10" s="236">
        <v>0</v>
      </c>
    </row>
    <row r="11" spans="1:37" x14ac:dyDescent="0.2">
      <c r="A11" s="197">
        <v>10</v>
      </c>
      <c r="B11" s="235">
        <v>1</v>
      </c>
      <c r="C11" s="236">
        <v>0</v>
      </c>
      <c r="D11" s="235">
        <v>0</v>
      </c>
      <c r="E11" s="237">
        <v>1</v>
      </c>
      <c r="F11" s="237">
        <v>0</v>
      </c>
      <c r="G11" s="237">
        <v>0</v>
      </c>
      <c r="H11" s="236">
        <v>0</v>
      </c>
      <c r="I11" s="235">
        <v>1</v>
      </c>
      <c r="J11" s="237">
        <v>0</v>
      </c>
      <c r="K11" s="237">
        <v>0</v>
      </c>
      <c r="L11" s="236">
        <v>0</v>
      </c>
      <c r="M11" s="235">
        <v>1</v>
      </c>
      <c r="N11" s="237">
        <v>0</v>
      </c>
      <c r="O11" s="236">
        <v>0</v>
      </c>
      <c r="P11" s="235">
        <v>6</v>
      </c>
      <c r="Q11" s="237">
        <v>4</v>
      </c>
      <c r="R11" s="237">
        <v>7</v>
      </c>
      <c r="S11" s="237">
        <v>4</v>
      </c>
      <c r="T11" s="237">
        <v>5</v>
      </c>
      <c r="U11" s="237">
        <v>5</v>
      </c>
      <c r="V11" s="237">
        <v>5</v>
      </c>
      <c r="W11" s="237">
        <v>5</v>
      </c>
      <c r="X11" s="237">
        <v>6</v>
      </c>
      <c r="Y11" s="236">
        <v>7</v>
      </c>
      <c r="Z11" s="235">
        <v>1</v>
      </c>
      <c r="AA11" s="237">
        <v>0</v>
      </c>
      <c r="AB11" s="236">
        <v>0</v>
      </c>
      <c r="AC11" s="235">
        <v>0</v>
      </c>
      <c r="AD11" s="237">
        <v>1</v>
      </c>
      <c r="AE11" s="236">
        <v>0</v>
      </c>
      <c r="AF11" s="235">
        <v>1</v>
      </c>
      <c r="AG11" s="237">
        <v>0</v>
      </c>
      <c r="AH11" s="236">
        <v>0</v>
      </c>
      <c r="AI11" s="235">
        <v>0</v>
      </c>
      <c r="AJ11" s="237">
        <v>1</v>
      </c>
      <c r="AK11" s="236">
        <v>0</v>
      </c>
    </row>
    <row r="12" spans="1:37" x14ac:dyDescent="0.2">
      <c r="A12" s="197">
        <v>11</v>
      </c>
      <c r="B12" s="235">
        <v>0</v>
      </c>
      <c r="C12" s="236">
        <v>1</v>
      </c>
      <c r="D12" s="235">
        <v>0</v>
      </c>
      <c r="E12" s="237">
        <v>1</v>
      </c>
      <c r="F12" s="237">
        <v>0</v>
      </c>
      <c r="G12" s="237">
        <v>0</v>
      </c>
      <c r="H12" s="236">
        <v>0</v>
      </c>
      <c r="I12" s="235">
        <v>0</v>
      </c>
      <c r="J12" s="237">
        <v>1</v>
      </c>
      <c r="K12" s="237">
        <v>0</v>
      </c>
      <c r="L12" s="236">
        <v>0</v>
      </c>
      <c r="M12" s="235">
        <v>1</v>
      </c>
      <c r="N12" s="237">
        <v>0</v>
      </c>
      <c r="O12" s="236">
        <v>0</v>
      </c>
      <c r="P12" s="235">
        <v>6</v>
      </c>
      <c r="Q12" s="237">
        <v>5</v>
      </c>
      <c r="R12" s="237">
        <v>6</v>
      </c>
      <c r="S12" s="237">
        <v>6</v>
      </c>
      <c r="T12" s="237">
        <v>2</v>
      </c>
      <c r="U12" s="237">
        <v>2</v>
      </c>
      <c r="V12" s="237">
        <v>2</v>
      </c>
      <c r="W12" s="237">
        <v>7</v>
      </c>
      <c r="X12" s="237">
        <v>4</v>
      </c>
      <c r="Y12" s="236">
        <v>7</v>
      </c>
      <c r="Z12" s="235">
        <v>0</v>
      </c>
      <c r="AA12" s="237">
        <v>1</v>
      </c>
      <c r="AB12" s="236">
        <v>0</v>
      </c>
      <c r="AC12" s="235">
        <v>0</v>
      </c>
      <c r="AD12" s="237">
        <v>1</v>
      </c>
      <c r="AE12" s="236">
        <v>0</v>
      </c>
      <c r="AF12" s="235">
        <v>1</v>
      </c>
      <c r="AG12" s="237">
        <v>0</v>
      </c>
      <c r="AH12" s="236">
        <v>0</v>
      </c>
      <c r="AI12" s="235">
        <v>0</v>
      </c>
      <c r="AJ12" s="237">
        <v>1</v>
      </c>
      <c r="AK12" s="236">
        <v>0</v>
      </c>
    </row>
    <row r="13" spans="1:37" x14ac:dyDescent="0.2">
      <c r="A13" s="197">
        <v>12</v>
      </c>
      <c r="B13" s="235">
        <v>1</v>
      </c>
      <c r="C13" s="236">
        <v>0</v>
      </c>
      <c r="D13" s="235">
        <v>0</v>
      </c>
      <c r="E13" s="237">
        <v>1</v>
      </c>
      <c r="F13" s="237">
        <v>0</v>
      </c>
      <c r="G13" s="237">
        <v>0</v>
      </c>
      <c r="H13" s="236">
        <v>0</v>
      </c>
      <c r="I13" s="235">
        <v>1</v>
      </c>
      <c r="J13" s="237">
        <v>0</v>
      </c>
      <c r="K13" s="237">
        <v>0</v>
      </c>
      <c r="L13" s="236">
        <v>0</v>
      </c>
      <c r="M13" s="235">
        <v>1</v>
      </c>
      <c r="N13" s="237">
        <v>0</v>
      </c>
      <c r="O13" s="236">
        <v>0</v>
      </c>
      <c r="P13" s="235">
        <v>4</v>
      </c>
      <c r="Q13" s="237">
        <v>4</v>
      </c>
      <c r="R13" s="237">
        <v>7</v>
      </c>
      <c r="S13" s="237">
        <v>4</v>
      </c>
      <c r="T13" s="237">
        <v>4</v>
      </c>
      <c r="U13" s="237">
        <v>4</v>
      </c>
      <c r="V13" s="237">
        <v>6</v>
      </c>
      <c r="W13" s="237">
        <v>5</v>
      </c>
      <c r="X13" s="237">
        <v>4</v>
      </c>
      <c r="Y13" s="236">
        <v>7</v>
      </c>
      <c r="Z13" s="235">
        <v>0</v>
      </c>
      <c r="AA13" s="237">
        <v>0</v>
      </c>
      <c r="AB13" s="236">
        <v>1</v>
      </c>
      <c r="AC13" s="235">
        <v>1</v>
      </c>
      <c r="AD13" s="237">
        <v>0</v>
      </c>
      <c r="AE13" s="236">
        <v>0</v>
      </c>
      <c r="AF13" s="235">
        <v>1</v>
      </c>
      <c r="AG13" s="237">
        <v>0</v>
      </c>
      <c r="AH13" s="236">
        <v>0</v>
      </c>
      <c r="AI13" s="235">
        <v>0</v>
      </c>
      <c r="AJ13" s="237">
        <v>1</v>
      </c>
      <c r="AK13" s="236">
        <v>0</v>
      </c>
    </row>
    <row r="14" spans="1:37" x14ac:dyDescent="0.2">
      <c r="A14" s="197">
        <v>13</v>
      </c>
      <c r="B14" s="235">
        <v>1</v>
      </c>
      <c r="C14" s="236">
        <v>0</v>
      </c>
      <c r="D14" s="235">
        <v>0</v>
      </c>
      <c r="E14" s="237">
        <v>0</v>
      </c>
      <c r="F14" s="237">
        <v>1</v>
      </c>
      <c r="G14" s="237">
        <v>0</v>
      </c>
      <c r="H14" s="236">
        <v>0</v>
      </c>
      <c r="I14" s="235">
        <v>1</v>
      </c>
      <c r="J14" s="237">
        <v>0</v>
      </c>
      <c r="K14" s="237">
        <v>0</v>
      </c>
      <c r="L14" s="236">
        <v>0</v>
      </c>
      <c r="M14" s="235">
        <v>0</v>
      </c>
      <c r="N14" s="237">
        <v>0</v>
      </c>
      <c r="O14" s="236">
        <v>1</v>
      </c>
      <c r="P14" s="235">
        <v>4</v>
      </c>
      <c r="Q14" s="237">
        <v>4</v>
      </c>
      <c r="R14" s="237">
        <v>4</v>
      </c>
      <c r="S14" s="237">
        <v>4</v>
      </c>
      <c r="T14" s="237">
        <v>4</v>
      </c>
      <c r="U14" s="237">
        <v>4</v>
      </c>
      <c r="V14" s="237">
        <v>4</v>
      </c>
      <c r="W14" s="237">
        <v>5</v>
      </c>
      <c r="X14" s="237">
        <v>4</v>
      </c>
      <c r="Y14" s="236">
        <v>4</v>
      </c>
      <c r="Z14" s="235">
        <v>1</v>
      </c>
      <c r="AA14" s="237">
        <v>0</v>
      </c>
      <c r="AB14" s="236">
        <v>0</v>
      </c>
      <c r="AC14" s="235">
        <v>1</v>
      </c>
      <c r="AD14" s="237">
        <v>0</v>
      </c>
      <c r="AE14" s="236">
        <v>0</v>
      </c>
      <c r="AF14" s="235">
        <v>1</v>
      </c>
      <c r="AG14" s="237">
        <v>0</v>
      </c>
      <c r="AH14" s="236">
        <v>0</v>
      </c>
      <c r="AI14" s="235">
        <v>1</v>
      </c>
      <c r="AJ14" s="237">
        <v>0</v>
      </c>
      <c r="AK14" s="236">
        <v>0</v>
      </c>
    </row>
    <row r="15" spans="1:37" x14ac:dyDescent="0.2">
      <c r="A15" s="197">
        <v>14</v>
      </c>
      <c r="B15" s="235">
        <v>0</v>
      </c>
      <c r="C15" s="236">
        <v>1</v>
      </c>
      <c r="D15" s="235">
        <v>0</v>
      </c>
      <c r="E15" s="237">
        <v>1</v>
      </c>
      <c r="F15" s="237">
        <v>0</v>
      </c>
      <c r="G15" s="237">
        <v>0</v>
      </c>
      <c r="H15" s="236">
        <v>0</v>
      </c>
      <c r="I15" s="235">
        <v>0</v>
      </c>
      <c r="J15" s="237">
        <v>1</v>
      </c>
      <c r="K15" s="237">
        <v>0</v>
      </c>
      <c r="L15" s="236">
        <v>0</v>
      </c>
      <c r="M15" s="235">
        <v>1</v>
      </c>
      <c r="N15" s="237">
        <v>0</v>
      </c>
      <c r="O15" s="236">
        <v>0</v>
      </c>
      <c r="P15" s="235">
        <v>2</v>
      </c>
      <c r="Q15" s="237">
        <v>1</v>
      </c>
      <c r="R15" s="237">
        <v>7</v>
      </c>
      <c r="S15" s="237">
        <v>5</v>
      </c>
      <c r="T15" s="237">
        <v>5</v>
      </c>
      <c r="U15" s="237">
        <v>7</v>
      </c>
      <c r="V15" s="237">
        <v>7</v>
      </c>
      <c r="W15" s="237">
        <v>7</v>
      </c>
      <c r="X15" s="237">
        <v>6</v>
      </c>
      <c r="Y15" s="236">
        <v>7</v>
      </c>
      <c r="Z15" s="235">
        <v>0</v>
      </c>
      <c r="AA15" s="237">
        <v>1</v>
      </c>
      <c r="AB15" s="236">
        <v>0</v>
      </c>
      <c r="AC15" s="235">
        <v>1</v>
      </c>
      <c r="AD15" s="237">
        <v>0</v>
      </c>
      <c r="AE15" s="236">
        <v>0</v>
      </c>
      <c r="AF15" s="235">
        <v>1</v>
      </c>
      <c r="AG15" s="237">
        <v>0</v>
      </c>
      <c r="AH15" s="236">
        <v>0</v>
      </c>
      <c r="AI15" s="235">
        <v>0</v>
      </c>
      <c r="AJ15" s="237">
        <v>0</v>
      </c>
      <c r="AK15" s="236">
        <v>1</v>
      </c>
    </row>
    <row r="16" spans="1:37" x14ac:dyDescent="0.2">
      <c r="A16" s="197">
        <v>15</v>
      </c>
      <c r="B16" s="235">
        <v>1</v>
      </c>
      <c r="C16" s="236">
        <v>0</v>
      </c>
      <c r="D16" s="235">
        <v>0</v>
      </c>
      <c r="E16" s="237">
        <v>1</v>
      </c>
      <c r="F16" s="237">
        <v>0</v>
      </c>
      <c r="G16" s="237">
        <v>0</v>
      </c>
      <c r="H16" s="236">
        <v>0</v>
      </c>
      <c r="I16" s="235">
        <v>0</v>
      </c>
      <c r="J16" s="237">
        <v>1</v>
      </c>
      <c r="K16" s="237">
        <v>0</v>
      </c>
      <c r="L16" s="236">
        <v>0</v>
      </c>
      <c r="M16" s="235">
        <v>1</v>
      </c>
      <c r="N16" s="237">
        <v>0</v>
      </c>
      <c r="O16" s="236">
        <v>0</v>
      </c>
      <c r="P16" s="235">
        <v>3</v>
      </c>
      <c r="Q16" s="237">
        <v>1</v>
      </c>
      <c r="R16" s="237">
        <v>1</v>
      </c>
      <c r="S16" s="237">
        <v>1</v>
      </c>
      <c r="T16" s="237">
        <v>1</v>
      </c>
      <c r="U16" s="237">
        <v>1</v>
      </c>
      <c r="V16" s="237">
        <v>7</v>
      </c>
      <c r="W16" s="237">
        <v>7</v>
      </c>
      <c r="X16" s="237">
        <v>1</v>
      </c>
      <c r="Y16" s="236">
        <v>7</v>
      </c>
      <c r="Z16" s="235">
        <v>0</v>
      </c>
      <c r="AA16" s="237">
        <v>0</v>
      </c>
      <c r="AB16" s="236">
        <v>1</v>
      </c>
      <c r="AC16" s="235">
        <v>0</v>
      </c>
      <c r="AD16" s="237">
        <v>0</v>
      </c>
      <c r="AE16" s="236">
        <v>1</v>
      </c>
      <c r="AF16" s="235">
        <v>1</v>
      </c>
      <c r="AG16" s="237">
        <v>0</v>
      </c>
      <c r="AH16" s="236">
        <v>0</v>
      </c>
      <c r="AI16" s="235">
        <v>0</v>
      </c>
      <c r="AJ16" s="237">
        <v>1</v>
      </c>
      <c r="AK16" s="236">
        <v>0</v>
      </c>
    </row>
    <row r="17" spans="1:37" x14ac:dyDescent="0.2">
      <c r="A17" s="197">
        <v>16</v>
      </c>
      <c r="B17" s="235">
        <v>0</v>
      </c>
      <c r="C17" s="236">
        <v>1</v>
      </c>
      <c r="D17" s="235">
        <v>0</v>
      </c>
      <c r="E17" s="237">
        <v>1</v>
      </c>
      <c r="F17" s="237">
        <v>0</v>
      </c>
      <c r="G17" s="237">
        <v>0</v>
      </c>
      <c r="H17" s="236">
        <v>0</v>
      </c>
      <c r="I17" s="235">
        <v>0</v>
      </c>
      <c r="J17" s="237">
        <v>1</v>
      </c>
      <c r="K17" s="237">
        <v>0</v>
      </c>
      <c r="L17" s="236">
        <v>0</v>
      </c>
      <c r="M17" s="235">
        <v>1</v>
      </c>
      <c r="N17" s="237">
        <v>0</v>
      </c>
      <c r="O17" s="236">
        <v>0</v>
      </c>
      <c r="P17" s="235">
        <v>7</v>
      </c>
      <c r="Q17" s="237">
        <v>3</v>
      </c>
      <c r="R17" s="237">
        <v>6</v>
      </c>
      <c r="S17" s="237">
        <v>6</v>
      </c>
      <c r="T17" s="237">
        <v>2</v>
      </c>
      <c r="U17" s="237">
        <v>6</v>
      </c>
      <c r="V17" s="237">
        <v>7</v>
      </c>
      <c r="W17" s="237">
        <v>7</v>
      </c>
      <c r="X17" s="237">
        <v>4</v>
      </c>
      <c r="Y17" s="236">
        <v>7</v>
      </c>
      <c r="Z17" s="235">
        <v>0</v>
      </c>
      <c r="AA17" s="237">
        <v>0</v>
      </c>
      <c r="AB17" s="236">
        <v>1</v>
      </c>
      <c r="AC17" s="235">
        <v>0</v>
      </c>
      <c r="AD17" s="237">
        <v>1</v>
      </c>
      <c r="AE17" s="236">
        <v>0</v>
      </c>
      <c r="AF17" s="235">
        <v>0</v>
      </c>
      <c r="AG17" s="237">
        <v>0</v>
      </c>
      <c r="AH17" s="236">
        <v>1</v>
      </c>
      <c r="AI17" s="235">
        <v>1</v>
      </c>
      <c r="AJ17" s="237">
        <v>0</v>
      </c>
      <c r="AK17" s="236">
        <v>0</v>
      </c>
    </row>
    <row r="18" spans="1:37" x14ac:dyDescent="0.2">
      <c r="A18" s="197">
        <v>17</v>
      </c>
      <c r="B18" s="235">
        <v>0</v>
      </c>
      <c r="C18" s="236">
        <v>1</v>
      </c>
      <c r="D18" s="235">
        <v>0</v>
      </c>
      <c r="E18" s="237">
        <v>1</v>
      </c>
      <c r="F18" s="237">
        <v>0</v>
      </c>
      <c r="G18" s="237">
        <v>0</v>
      </c>
      <c r="H18" s="236">
        <v>0</v>
      </c>
      <c r="I18" s="235">
        <v>1</v>
      </c>
      <c r="J18" s="237">
        <v>0</v>
      </c>
      <c r="K18" s="237">
        <v>0</v>
      </c>
      <c r="L18" s="236">
        <v>0</v>
      </c>
      <c r="M18" s="235">
        <v>1</v>
      </c>
      <c r="N18" s="237">
        <v>0</v>
      </c>
      <c r="O18" s="236">
        <v>0</v>
      </c>
      <c r="P18" s="235">
        <v>2</v>
      </c>
      <c r="Q18" s="237">
        <v>2</v>
      </c>
      <c r="R18" s="237">
        <v>6</v>
      </c>
      <c r="S18" s="237">
        <v>6</v>
      </c>
      <c r="T18" s="237">
        <v>2</v>
      </c>
      <c r="U18" s="237">
        <v>2</v>
      </c>
      <c r="V18" s="237">
        <v>7</v>
      </c>
      <c r="W18" s="237">
        <v>3</v>
      </c>
      <c r="X18" s="237">
        <v>3</v>
      </c>
      <c r="Y18" s="236">
        <v>7</v>
      </c>
      <c r="Z18" s="235">
        <v>0</v>
      </c>
      <c r="AA18" s="237">
        <v>1</v>
      </c>
      <c r="AB18" s="236">
        <v>0</v>
      </c>
      <c r="AC18" s="235">
        <v>0</v>
      </c>
      <c r="AD18" s="237">
        <v>0</v>
      </c>
      <c r="AE18" s="236">
        <v>1</v>
      </c>
      <c r="AF18" s="235">
        <v>1</v>
      </c>
      <c r="AG18" s="237">
        <v>0</v>
      </c>
      <c r="AH18" s="236">
        <v>0</v>
      </c>
      <c r="AI18" s="235">
        <v>0</v>
      </c>
      <c r="AJ18" s="237">
        <v>1</v>
      </c>
      <c r="AK18" s="236">
        <v>0</v>
      </c>
    </row>
    <row r="19" spans="1:37" x14ac:dyDescent="0.2">
      <c r="A19" s="197">
        <v>18</v>
      </c>
      <c r="B19" s="235">
        <v>0</v>
      </c>
      <c r="C19" s="236">
        <v>1</v>
      </c>
      <c r="D19" s="235">
        <v>0</v>
      </c>
      <c r="E19" s="237">
        <v>1</v>
      </c>
      <c r="F19" s="237">
        <v>0</v>
      </c>
      <c r="G19" s="237">
        <v>0</v>
      </c>
      <c r="H19" s="236">
        <v>0</v>
      </c>
      <c r="I19" s="235">
        <v>0</v>
      </c>
      <c r="J19" s="237">
        <v>1</v>
      </c>
      <c r="K19" s="237">
        <v>0</v>
      </c>
      <c r="L19" s="236">
        <v>0</v>
      </c>
      <c r="M19" s="235">
        <v>1</v>
      </c>
      <c r="N19" s="237">
        <v>0</v>
      </c>
      <c r="O19" s="236">
        <v>0</v>
      </c>
      <c r="P19" s="235">
        <v>6</v>
      </c>
      <c r="Q19" s="237">
        <v>6</v>
      </c>
      <c r="R19" s="237">
        <v>4</v>
      </c>
      <c r="S19" s="237">
        <v>5</v>
      </c>
      <c r="T19" s="237">
        <v>5</v>
      </c>
      <c r="U19" s="237">
        <v>7</v>
      </c>
      <c r="V19" s="237">
        <v>7</v>
      </c>
      <c r="W19" s="237">
        <v>4</v>
      </c>
      <c r="X19" s="237">
        <v>5</v>
      </c>
      <c r="Y19" s="236">
        <v>7</v>
      </c>
      <c r="Z19" s="235">
        <v>0</v>
      </c>
      <c r="AA19" s="237">
        <v>0</v>
      </c>
      <c r="AB19" s="236">
        <v>1</v>
      </c>
      <c r="AC19" s="235">
        <v>0</v>
      </c>
      <c r="AD19" s="237">
        <v>0</v>
      </c>
      <c r="AE19" s="236">
        <v>1</v>
      </c>
      <c r="AF19" s="235">
        <v>0</v>
      </c>
      <c r="AG19" s="237">
        <v>0</v>
      </c>
      <c r="AH19" s="236">
        <v>1</v>
      </c>
      <c r="AI19" s="235">
        <v>0</v>
      </c>
      <c r="AJ19" s="237">
        <v>0</v>
      </c>
      <c r="AK19" s="236">
        <v>1</v>
      </c>
    </row>
    <row r="20" spans="1:37" x14ac:dyDescent="0.2">
      <c r="A20" s="197">
        <v>19</v>
      </c>
      <c r="B20" s="235">
        <v>0</v>
      </c>
      <c r="C20" s="236">
        <v>1</v>
      </c>
      <c r="D20" s="235">
        <v>0</v>
      </c>
      <c r="E20" s="237">
        <v>1</v>
      </c>
      <c r="F20" s="237">
        <v>0</v>
      </c>
      <c r="G20" s="237">
        <v>0</v>
      </c>
      <c r="H20" s="236">
        <v>0</v>
      </c>
      <c r="I20" s="235">
        <v>0</v>
      </c>
      <c r="J20" s="237">
        <v>1</v>
      </c>
      <c r="K20" s="237">
        <v>0</v>
      </c>
      <c r="L20" s="236">
        <v>0</v>
      </c>
      <c r="M20" s="235">
        <v>1</v>
      </c>
      <c r="N20" s="237">
        <v>0</v>
      </c>
      <c r="O20" s="236">
        <v>0</v>
      </c>
      <c r="P20" s="235">
        <v>6</v>
      </c>
      <c r="Q20" s="237">
        <v>6</v>
      </c>
      <c r="R20" s="237">
        <v>7</v>
      </c>
      <c r="S20" s="237">
        <v>6</v>
      </c>
      <c r="T20" s="237">
        <v>6</v>
      </c>
      <c r="U20" s="237">
        <v>6</v>
      </c>
      <c r="V20" s="237">
        <v>6</v>
      </c>
      <c r="W20" s="237">
        <v>6</v>
      </c>
      <c r="X20" s="237">
        <v>6</v>
      </c>
      <c r="Y20" s="236">
        <v>7</v>
      </c>
      <c r="Z20" s="235">
        <v>0</v>
      </c>
      <c r="AA20" s="237">
        <v>1</v>
      </c>
      <c r="AB20" s="236">
        <v>0</v>
      </c>
      <c r="AC20" s="235">
        <v>0</v>
      </c>
      <c r="AD20" s="237">
        <v>1</v>
      </c>
      <c r="AE20" s="236">
        <v>0</v>
      </c>
      <c r="AF20" s="235">
        <v>0</v>
      </c>
      <c r="AG20" s="237">
        <v>1</v>
      </c>
      <c r="AH20" s="236">
        <v>0</v>
      </c>
      <c r="AI20" s="235">
        <v>0</v>
      </c>
      <c r="AJ20" s="237">
        <v>1</v>
      </c>
      <c r="AK20" s="236">
        <v>0</v>
      </c>
    </row>
    <row r="21" spans="1:37" x14ac:dyDescent="0.2">
      <c r="A21" s="197">
        <v>20</v>
      </c>
      <c r="B21" s="235">
        <v>1</v>
      </c>
      <c r="C21" s="236">
        <v>0</v>
      </c>
      <c r="D21" s="235">
        <v>0</v>
      </c>
      <c r="E21" s="237">
        <v>1</v>
      </c>
      <c r="F21" s="237">
        <v>0</v>
      </c>
      <c r="G21" s="237">
        <v>0</v>
      </c>
      <c r="H21" s="236">
        <v>0</v>
      </c>
      <c r="I21" s="235">
        <v>1</v>
      </c>
      <c r="J21" s="237">
        <v>0</v>
      </c>
      <c r="K21" s="237">
        <v>0</v>
      </c>
      <c r="L21" s="236">
        <v>0</v>
      </c>
      <c r="M21" s="235">
        <v>1</v>
      </c>
      <c r="N21" s="237">
        <v>0</v>
      </c>
      <c r="O21" s="236">
        <v>0</v>
      </c>
      <c r="P21" s="235">
        <v>6</v>
      </c>
      <c r="Q21" s="237">
        <v>5</v>
      </c>
      <c r="R21" s="237">
        <v>6</v>
      </c>
      <c r="S21" s="237">
        <v>7</v>
      </c>
      <c r="T21" s="237">
        <v>6</v>
      </c>
      <c r="U21" s="237">
        <v>6</v>
      </c>
      <c r="V21" s="237">
        <v>6</v>
      </c>
      <c r="W21" s="237">
        <v>6</v>
      </c>
      <c r="X21" s="237">
        <v>6</v>
      </c>
      <c r="Y21" s="236">
        <v>6</v>
      </c>
      <c r="Z21" s="235">
        <v>1</v>
      </c>
      <c r="AA21" s="237">
        <v>0</v>
      </c>
      <c r="AB21" s="236">
        <v>0</v>
      </c>
      <c r="AC21" s="235">
        <v>1</v>
      </c>
      <c r="AD21" s="237">
        <v>0</v>
      </c>
      <c r="AE21" s="236">
        <v>0</v>
      </c>
      <c r="AF21" s="235">
        <v>1</v>
      </c>
      <c r="AG21" s="237">
        <v>0</v>
      </c>
      <c r="AH21" s="236">
        <v>0</v>
      </c>
      <c r="AI21" s="235">
        <v>1</v>
      </c>
      <c r="AJ21" s="237">
        <v>0</v>
      </c>
      <c r="AK21" s="236">
        <v>0</v>
      </c>
    </row>
    <row r="22" spans="1:37" x14ac:dyDescent="0.2">
      <c r="A22" s="197">
        <v>21</v>
      </c>
      <c r="B22" s="235">
        <v>0</v>
      </c>
      <c r="C22" s="236">
        <v>1</v>
      </c>
      <c r="D22" s="235">
        <v>0</v>
      </c>
      <c r="E22" s="237">
        <v>1</v>
      </c>
      <c r="F22" s="237">
        <v>0</v>
      </c>
      <c r="G22" s="237">
        <v>0</v>
      </c>
      <c r="H22" s="236">
        <v>0</v>
      </c>
      <c r="I22" s="235">
        <v>1</v>
      </c>
      <c r="J22" s="237">
        <v>0</v>
      </c>
      <c r="K22" s="237">
        <v>0</v>
      </c>
      <c r="L22" s="236">
        <v>0</v>
      </c>
      <c r="M22" s="235">
        <v>1</v>
      </c>
      <c r="N22" s="237">
        <v>0</v>
      </c>
      <c r="O22" s="236">
        <v>0</v>
      </c>
      <c r="P22" s="235">
        <v>4</v>
      </c>
      <c r="Q22" s="237">
        <v>4</v>
      </c>
      <c r="R22" s="237">
        <v>6</v>
      </c>
      <c r="S22" s="237">
        <v>4</v>
      </c>
      <c r="T22" s="237">
        <v>5</v>
      </c>
      <c r="U22" s="237">
        <v>6</v>
      </c>
      <c r="V22" s="237">
        <v>7</v>
      </c>
      <c r="W22" s="237">
        <v>6</v>
      </c>
      <c r="X22" s="237">
        <v>7</v>
      </c>
      <c r="Y22" s="236">
        <v>7</v>
      </c>
      <c r="Z22" s="235">
        <v>0</v>
      </c>
      <c r="AA22" s="237">
        <v>0</v>
      </c>
      <c r="AB22" s="236">
        <v>1</v>
      </c>
      <c r="AC22" s="235">
        <v>0</v>
      </c>
      <c r="AD22" s="237">
        <v>0</v>
      </c>
      <c r="AE22" s="236">
        <v>1</v>
      </c>
      <c r="AF22" s="235">
        <v>0</v>
      </c>
      <c r="AG22" s="237">
        <v>0</v>
      </c>
      <c r="AH22" s="236">
        <v>1</v>
      </c>
      <c r="AI22" s="235">
        <v>0</v>
      </c>
      <c r="AJ22" s="237">
        <v>0</v>
      </c>
      <c r="AK22" s="236">
        <v>1</v>
      </c>
    </row>
    <row r="23" spans="1:37" x14ac:dyDescent="0.2">
      <c r="A23" s="197">
        <v>22</v>
      </c>
      <c r="B23" s="235">
        <v>0</v>
      </c>
      <c r="C23" s="236">
        <v>1</v>
      </c>
      <c r="D23" s="235">
        <v>0</v>
      </c>
      <c r="E23" s="237">
        <v>1</v>
      </c>
      <c r="F23" s="237">
        <v>0</v>
      </c>
      <c r="G23" s="237">
        <v>0</v>
      </c>
      <c r="H23" s="236">
        <v>0</v>
      </c>
      <c r="I23" s="235">
        <v>0</v>
      </c>
      <c r="J23" s="237">
        <v>1</v>
      </c>
      <c r="K23" s="237">
        <v>0</v>
      </c>
      <c r="L23" s="236">
        <v>0</v>
      </c>
      <c r="M23" s="235">
        <v>1</v>
      </c>
      <c r="N23" s="237">
        <v>0</v>
      </c>
      <c r="O23" s="236">
        <v>0</v>
      </c>
      <c r="P23" s="235">
        <v>5</v>
      </c>
      <c r="Q23" s="237">
        <v>5</v>
      </c>
      <c r="R23" s="237">
        <v>6</v>
      </c>
      <c r="S23" s="237">
        <v>6</v>
      </c>
      <c r="T23" s="237">
        <v>5</v>
      </c>
      <c r="U23" s="237">
        <v>5</v>
      </c>
      <c r="V23" s="237">
        <v>7</v>
      </c>
      <c r="W23" s="237">
        <v>6</v>
      </c>
      <c r="X23" s="237">
        <v>7</v>
      </c>
      <c r="Y23" s="236">
        <v>7</v>
      </c>
      <c r="Z23" s="235">
        <v>0</v>
      </c>
      <c r="AA23" s="237">
        <v>0</v>
      </c>
      <c r="AB23" s="236">
        <v>1</v>
      </c>
      <c r="AC23" s="235">
        <v>0</v>
      </c>
      <c r="AD23" s="237">
        <v>0</v>
      </c>
      <c r="AE23" s="236">
        <v>1</v>
      </c>
      <c r="AF23" s="235">
        <v>1</v>
      </c>
      <c r="AG23" s="237">
        <v>0</v>
      </c>
      <c r="AH23" s="236">
        <v>0</v>
      </c>
      <c r="AI23" s="235">
        <v>0</v>
      </c>
      <c r="AJ23" s="237">
        <v>0</v>
      </c>
      <c r="AK23" s="236">
        <v>1</v>
      </c>
    </row>
    <row r="24" spans="1:37" x14ac:dyDescent="0.2">
      <c r="A24" s="197">
        <v>23</v>
      </c>
      <c r="B24" s="235">
        <v>0</v>
      </c>
      <c r="C24" s="236">
        <v>1</v>
      </c>
      <c r="D24" s="235">
        <v>0</v>
      </c>
      <c r="E24" s="237">
        <v>1</v>
      </c>
      <c r="F24" s="237">
        <v>0</v>
      </c>
      <c r="G24" s="237">
        <v>0</v>
      </c>
      <c r="H24" s="236">
        <v>0</v>
      </c>
      <c r="I24" s="235">
        <v>0</v>
      </c>
      <c r="J24" s="237">
        <v>0</v>
      </c>
      <c r="K24" s="237">
        <v>1</v>
      </c>
      <c r="L24" s="236">
        <v>0</v>
      </c>
      <c r="M24" s="235">
        <v>1</v>
      </c>
      <c r="N24" s="237">
        <v>0</v>
      </c>
      <c r="O24" s="236">
        <v>0</v>
      </c>
      <c r="P24" s="235">
        <v>4</v>
      </c>
      <c r="Q24" s="237">
        <v>3</v>
      </c>
      <c r="R24" s="237">
        <v>7</v>
      </c>
      <c r="S24" s="237">
        <v>4</v>
      </c>
      <c r="T24" s="237">
        <v>5</v>
      </c>
      <c r="U24" s="237">
        <v>4</v>
      </c>
      <c r="V24" s="237">
        <v>7</v>
      </c>
      <c r="W24" s="237">
        <v>5</v>
      </c>
      <c r="X24" s="237">
        <v>5</v>
      </c>
      <c r="Y24" s="236">
        <v>7</v>
      </c>
      <c r="Z24" s="235">
        <v>0</v>
      </c>
      <c r="AA24" s="237">
        <v>1</v>
      </c>
      <c r="AB24" s="236">
        <v>0</v>
      </c>
      <c r="AC24" s="235">
        <v>0</v>
      </c>
      <c r="AD24" s="237">
        <v>0</v>
      </c>
      <c r="AE24" s="236">
        <v>1</v>
      </c>
      <c r="AF24" s="235">
        <v>1</v>
      </c>
      <c r="AG24" s="237">
        <v>0</v>
      </c>
      <c r="AH24" s="236">
        <v>0</v>
      </c>
      <c r="AI24" s="235">
        <v>0</v>
      </c>
      <c r="AJ24" s="237">
        <v>0</v>
      </c>
      <c r="AK24" s="236">
        <v>1</v>
      </c>
    </row>
    <row r="25" spans="1:37" x14ac:dyDescent="0.2">
      <c r="A25" s="197">
        <v>24</v>
      </c>
      <c r="B25" s="235">
        <v>1</v>
      </c>
      <c r="C25" s="236">
        <v>0</v>
      </c>
      <c r="D25" s="235">
        <v>1</v>
      </c>
      <c r="E25" s="237">
        <v>0</v>
      </c>
      <c r="F25" s="237">
        <v>0</v>
      </c>
      <c r="G25" s="237">
        <v>0</v>
      </c>
      <c r="H25" s="236">
        <v>0</v>
      </c>
      <c r="I25" s="235">
        <v>1</v>
      </c>
      <c r="J25" s="237">
        <v>0</v>
      </c>
      <c r="K25" s="237">
        <v>0</v>
      </c>
      <c r="L25" s="236">
        <v>0</v>
      </c>
      <c r="M25" s="235">
        <v>0</v>
      </c>
      <c r="N25" s="237">
        <v>0</v>
      </c>
      <c r="O25" s="236">
        <v>1</v>
      </c>
      <c r="P25" s="235">
        <v>4</v>
      </c>
      <c r="Q25" s="237">
        <v>3</v>
      </c>
      <c r="R25" s="237">
        <v>5</v>
      </c>
      <c r="S25" s="237">
        <v>4</v>
      </c>
      <c r="T25" s="237">
        <v>4</v>
      </c>
      <c r="U25" s="237">
        <v>4</v>
      </c>
      <c r="V25" s="237">
        <v>5</v>
      </c>
      <c r="W25" s="237">
        <v>4</v>
      </c>
      <c r="X25" s="237">
        <v>5</v>
      </c>
      <c r="Y25" s="236">
        <v>5</v>
      </c>
      <c r="Z25" s="235">
        <v>0</v>
      </c>
      <c r="AA25" s="237">
        <v>0</v>
      </c>
      <c r="AB25" s="236">
        <v>1</v>
      </c>
      <c r="AC25" s="235">
        <v>0</v>
      </c>
      <c r="AD25" s="237">
        <v>0</v>
      </c>
      <c r="AE25" s="236">
        <v>1</v>
      </c>
      <c r="AF25" s="235">
        <v>1</v>
      </c>
      <c r="AG25" s="237">
        <v>0</v>
      </c>
      <c r="AH25" s="236">
        <v>0</v>
      </c>
      <c r="AI25" s="235">
        <v>0</v>
      </c>
      <c r="AJ25" s="237">
        <v>0</v>
      </c>
      <c r="AK25" s="236">
        <v>1</v>
      </c>
    </row>
    <row r="26" spans="1:37" x14ac:dyDescent="0.2">
      <c r="A26" s="197">
        <v>25</v>
      </c>
      <c r="B26" s="235">
        <v>1</v>
      </c>
      <c r="C26" s="236">
        <v>0</v>
      </c>
      <c r="D26" s="235">
        <v>0</v>
      </c>
      <c r="E26" s="237">
        <v>1</v>
      </c>
      <c r="F26" s="237">
        <v>0</v>
      </c>
      <c r="G26" s="237">
        <v>0</v>
      </c>
      <c r="H26" s="236">
        <v>0</v>
      </c>
      <c r="I26" s="235">
        <v>0</v>
      </c>
      <c r="J26" s="237">
        <v>0</v>
      </c>
      <c r="K26" s="237">
        <v>1</v>
      </c>
      <c r="L26" s="236">
        <v>0</v>
      </c>
      <c r="M26" s="235">
        <v>1</v>
      </c>
      <c r="N26" s="237">
        <v>0</v>
      </c>
      <c r="O26" s="236">
        <v>0</v>
      </c>
      <c r="P26" s="235">
        <v>2</v>
      </c>
      <c r="Q26" s="237">
        <v>2</v>
      </c>
      <c r="R26" s="237">
        <v>2</v>
      </c>
      <c r="S26" s="237">
        <v>3</v>
      </c>
      <c r="T26" s="237">
        <v>2</v>
      </c>
      <c r="U26" s="237">
        <v>3</v>
      </c>
      <c r="V26" s="237">
        <v>2</v>
      </c>
      <c r="W26" s="237">
        <v>2</v>
      </c>
      <c r="X26" s="237">
        <v>2</v>
      </c>
      <c r="Y26" s="236">
        <v>2</v>
      </c>
      <c r="Z26" s="235">
        <v>0</v>
      </c>
      <c r="AA26" s="237">
        <v>1</v>
      </c>
      <c r="AB26" s="236">
        <v>0</v>
      </c>
      <c r="AC26" s="235">
        <v>1</v>
      </c>
      <c r="AD26" s="237">
        <v>0</v>
      </c>
      <c r="AE26" s="236">
        <v>0</v>
      </c>
      <c r="AF26" s="235">
        <v>0</v>
      </c>
      <c r="AG26" s="237">
        <v>0</v>
      </c>
      <c r="AH26" s="236">
        <v>1</v>
      </c>
      <c r="AI26" s="235">
        <v>1</v>
      </c>
      <c r="AJ26" s="237">
        <v>0</v>
      </c>
      <c r="AK26" s="236">
        <v>0</v>
      </c>
    </row>
    <row r="27" spans="1:37" x14ac:dyDescent="0.2">
      <c r="A27" s="197">
        <v>26</v>
      </c>
      <c r="B27" s="235">
        <v>0</v>
      </c>
      <c r="C27" s="236">
        <v>1</v>
      </c>
      <c r="D27" s="235">
        <v>0</v>
      </c>
      <c r="E27" s="237">
        <v>1</v>
      </c>
      <c r="F27" s="237">
        <v>0</v>
      </c>
      <c r="G27" s="237">
        <v>0</v>
      </c>
      <c r="H27" s="236">
        <v>0</v>
      </c>
      <c r="I27" s="235">
        <v>1</v>
      </c>
      <c r="J27" s="237">
        <v>0</v>
      </c>
      <c r="K27" s="237">
        <v>0</v>
      </c>
      <c r="L27" s="236">
        <v>0</v>
      </c>
      <c r="M27" s="235">
        <v>1</v>
      </c>
      <c r="N27" s="237">
        <v>0</v>
      </c>
      <c r="O27" s="236">
        <v>0</v>
      </c>
      <c r="P27" s="235">
        <v>6</v>
      </c>
      <c r="Q27" s="237">
        <v>2</v>
      </c>
      <c r="R27" s="237">
        <v>7</v>
      </c>
      <c r="S27" s="237">
        <v>7</v>
      </c>
      <c r="T27" s="237">
        <v>5</v>
      </c>
      <c r="U27" s="237">
        <v>6</v>
      </c>
      <c r="V27" s="237">
        <v>7</v>
      </c>
      <c r="W27" s="237">
        <v>7</v>
      </c>
      <c r="X27" s="237">
        <v>7</v>
      </c>
      <c r="Y27" s="236">
        <v>7</v>
      </c>
      <c r="Z27" s="235">
        <v>0</v>
      </c>
      <c r="AA27" s="237">
        <v>1</v>
      </c>
      <c r="AB27" s="236">
        <v>0</v>
      </c>
      <c r="AC27" s="235">
        <v>0</v>
      </c>
      <c r="AD27" s="237">
        <v>1</v>
      </c>
      <c r="AE27" s="236">
        <v>0</v>
      </c>
      <c r="AF27" s="235">
        <v>0</v>
      </c>
      <c r="AG27" s="237">
        <v>0</v>
      </c>
      <c r="AH27" s="236">
        <v>1</v>
      </c>
      <c r="AI27" s="235">
        <v>0</v>
      </c>
      <c r="AJ27" s="237">
        <v>0</v>
      </c>
      <c r="AK27" s="236">
        <v>1</v>
      </c>
    </row>
    <row r="28" spans="1:37" x14ac:dyDescent="0.2">
      <c r="A28" s="198">
        <v>27</v>
      </c>
      <c r="B28" s="223">
        <v>1</v>
      </c>
      <c r="C28" s="224">
        <v>0</v>
      </c>
      <c r="D28" s="223">
        <v>0</v>
      </c>
      <c r="E28" s="225">
        <v>1</v>
      </c>
      <c r="F28" s="225">
        <v>0</v>
      </c>
      <c r="G28" s="225">
        <v>0</v>
      </c>
      <c r="H28" s="224">
        <v>0</v>
      </c>
      <c r="I28" s="223">
        <v>0</v>
      </c>
      <c r="J28" s="225">
        <v>0</v>
      </c>
      <c r="K28" s="225">
        <v>0</v>
      </c>
      <c r="L28" s="224">
        <v>1</v>
      </c>
      <c r="M28" s="223">
        <v>1</v>
      </c>
      <c r="N28" s="225">
        <v>0</v>
      </c>
      <c r="O28" s="224">
        <v>0</v>
      </c>
      <c r="P28" s="223">
        <v>4</v>
      </c>
      <c r="Q28" s="225">
        <v>1</v>
      </c>
      <c r="R28" s="225">
        <v>7</v>
      </c>
      <c r="S28" s="225">
        <v>3</v>
      </c>
      <c r="T28" s="225">
        <v>4</v>
      </c>
      <c r="U28" s="225">
        <v>7</v>
      </c>
      <c r="V28" s="225">
        <v>7</v>
      </c>
      <c r="W28" s="225">
        <v>5</v>
      </c>
      <c r="X28" s="225">
        <v>7</v>
      </c>
      <c r="Y28" s="224">
        <v>7</v>
      </c>
      <c r="Z28" s="223">
        <v>0</v>
      </c>
      <c r="AA28" s="225">
        <v>0</v>
      </c>
      <c r="AB28" s="224">
        <v>1</v>
      </c>
      <c r="AC28" s="223">
        <v>0</v>
      </c>
      <c r="AD28" s="225">
        <v>0</v>
      </c>
      <c r="AE28" s="224">
        <v>1</v>
      </c>
      <c r="AF28" s="223">
        <v>1</v>
      </c>
      <c r="AG28" s="225">
        <v>0</v>
      </c>
      <c r="AH28" s="224">
        <v>0</v>
      </c>
      <c r="AI28" s="223">
        <v>0</v>
      </c>
      <c r="AJ28" s="225">
        <v>0</v>
      </c>
      <c r="AK28" s="224">
        <v>1</v>
      </c>
    </row>
    <row r="29" spans="1:37" x14ac:dyDescent="0.2">
      <c r="A29" s="198">
        <v>28</v>
      </c>
      <c r="B29" s="223">
        <v>1</v>
      </c>
      <c r="C29" s="224">
        <v>0</v>
      </c>
      <c r="D29" s="223">
        <v>0</v>
      </c>
      <c r="E29" s="225">
        <v>1</v>
      </c>
      <c r="F29" s="225">
        <v>0</v>
      </c>
      <c r="G29" s="225">
        <v>0</v>
      </c>
      <c r="H29" s="224">
        <v>0</v>
      </c>
      <c r="I29" s="223">
        <v>1</v>
      </c>
      <c r="J29" s="225">
        <v>0</v>
      </c>
      <c r="K29" s="225">
        <v>0</v>
      </c>
      <c r="L29" s="224">
        <v>0</v>
      </c>
      <c r="M29" s="223">
        <v>1</v>
      </c>
      <c r="N29" s="225">
        <v>0</v>
      </c>
      <c r="O29" s="224">
        <v>0</v>
      </c>
      <c r="P29" s="223">
        <v>5</v>
      </c>
      <c r="Q29" s="225">
        <v>4</v>
      </c>
      <c r="R29" s="225">
        <v>6</v>
      </c>
      <c r="S29" s="225">
        <v>5</v>
      </c>
      <c r="T29" s="225">
        <v>1</v>
      </c>
      <c r="U29" s="225">
        <v>4</v>
      </c>
      <c r="V29" s="225">
        <v>7</v>
      </c>
      <c r="W29" s="225">
        <v>2</v>
      </c>
      <c r="X29" s="225">
        <v>1</v>
      </c>
      <c r="Y29" s="224">
        <v>7</v>
      </c>
      <c r="Z29" s="223">
        <v>0</v>
      </c>
      <c r="AA29" s="225">
        <v>0</v>
      </c>
      <c r="AB29" s="224">
        <v>1</v>
      </c>
      <c r="AC29" s="223">
        <v>0</v>
      </c>
      <c r="AD29" s="225">
        <v>0</v>
      </c>
      <c r="AE29" s="224">
        <v>1</v>
      </c>
      <c r="AF29" s="223">
        <v>1</v>
      </c>
      <c r="AG29" s="225">
        <v>0</v>
      </c>
      <c r="AH29" s="224">
        <v>0</v>
      </c>
      <c r="AI29" s="223">
        <v>0</v>
      </c>
      <c r="AJ29" s="225">
        <v>0</v>
      </c>
      <c r="AK29" s="224">
        <v>1</v>
      </c>
    </row>
    <row r="30" spans="1:37" x14ac:dyDescent="0.2">
      <c r="A30" s="198">
        <v>29</v>
      </c>
      <c r="B30" s="223">
        <v>1</v>
      </c>
      <c r="C30" s="224">
        <v>0</v>
      </c>
      <c r="D30" s="223">
        <v>0</v>
      </c>
      <c r="E30" s="225">
        <v>1</v>
      </c>
      <c r="F30" s="225">
        <v>0</v>
      </c>
      <c r="G30" s="225">
        <v>0</v>
      </c>
      <c r="H30" s="224">
        <v>0</v>
      </c>
      <c r="I30" s="223">
        <v>1</v>
      </c>
      <c r="J30" s="225">
        <v>0</v>
      </c>
      <c r="K30" s="225">
        <v>0</v>
      </c>
      <c r="L30" s="224">
        <v>0</v>
      </c>
      <c r="M30" s="223">
        <v>1</v>
      </c>
      <c r="N30" s="225">
        <v>0</v>
      </c>
      <c r="O30" s="224">
        <v>0</v>
      </c>
      <c r="P30" s="223">
        <v>2</v>
      </c>
      <c r="Q30" s="225">
        <v>3</v>
      </c>
      <c r="R30" s="225">
        <v>6</v>
      </c>
      <c r="S30" s="225">
        <v>7</v>
      </c>
      <c r="T30" s="225">
        <v>4</v>
      </c>
      <c r="U30" s="225">
        <v>5</v>
      </c>
      <c r="V30" s="225">
        <v>7</v>
      </c>
      <c r="W30" s="225">
        <v>6</v>
      </c>
      <c r="X30" s="225">
        <v>6</v>
      </c>
      <c r="Y30" s="224">
        <v>7</v>
      </c>
      <c r="Z30" s="223">
        <v>0</v>
      </c>
      <c r="AA30" s="225">
        <v>0</v>
      </c>
      <c r="AB30" s="224">
        <v>1</v>
      </c>
      <c r="AC30" s="223">
        <v>0</v>
      </c>
      <c r="AD30" s="225">
        <v>0</v>
      </c>
      <c r="AE30" s="224">
        <v>1</v>
      </c>
      <c r="AF30" s="223">
        <v>1</v>
      </c>
      <c r="AG30" s="225">
        <v>0</v>
      </c>
      <c r="AH30" s="224">
        <v>0</v>
      </c>
      <c r="AI30" s="223">
        <v>0</v>
      </c>
      <c r="AJ30" s="225">
        <v>1</v>
      </c>
      <c r="AK30" s="224">
        <v>0</v>
      </c>
    </row>
    <row r="31" spans="1:37" x14ac:dyDescent="0.2">
      <c r="A31" s="198">
        <v>30</v>
      </c>
      <c r="B31" s="223">
        <v>0</v>
      </c>
      <c r="C31" s="224">
        <v>1</v>
      </c>
      <c r="D31" s="223">
        <v>0</v>
      </c>
      <c r="E31" s="225">
        <v>1</v>
      </c>
      <c r="F31" s="225">
        <v>0</v>
      </c>
      <c r="G31" s="225">
        <v>0</v>
      </c>
      <c r="H31" s="224">
        <v>0</v>
      </c>
      <c r="I31" s="223">
        <v>0</v>
      </c>
      <c r="J31" s="225">
        <v>1</v>
      </c>
      <c r="K31" s="225">
        <v>0</v>
      </c>
      <c r="L31" s="224">
        <v>0</v>
      </c>
      <c r="M31" s="223">
        <v>1</v>
      </c>
      <c r="N31" s="225">
        <v>0</v>
      </c>
      <c r="O31" s="224">
        <v>0</v>
      </c>
      <c r="P31" s="223">
        <v>6</v>
      </c>
      <c r="Q31" s="225">
        <v>4</v>
      </c>
      <c r="R31" s="225">
        <v>6</v>
      </c>
      <c r="S31" s="225">
        <v>7</v>
      </c>
      <c r="T31" s="225">
        <v>4</v>
      </c>
      <c r="U31" s="225">
        <v>5</v>
      </c>
      <c r="V31" s="225">
        <v>6</v>
      </c>
      <c r="W31" s="225">
        <v>6</v>
      </c>
      <c r="X31" s="225">
        <v>5</v>
      </c>
      <c r="Y31" s="224">
        <v>7</v>
      </c>
      <c r="Z31" s="223">
        <v>1</v>
      </c>
      <c r="AA31" s="225">
        <v>0</v>
      </c>
      <c r="AB31" s="224">
        <v>0</v>
      </c>
      <c r="AC31" s="223">
        <v>1</v>
      </c>
      <c r="AD31" s="225">
        <v>0</v>
      </c>
      <c r="AE31" s="224">
        <v>0</v>
      </c>
      <c r="AF31" s="223">
        <v>1</v>
      </c>
      <c r="AG31" s="225">
        <v>0</v>
      </c>
      <c r="AH31" s="224">
        <v>0</v>
      </c>
      <c r="AI31" s="223">
        <v>0</v>
      </c>
      <c r="AJ31" s="225">
        <v>0</v>
      </c>
      <c r="AK31" s="224">
        <v>1</v>
      </c>
    </row>
    <row r="32" spans="1:37" x14ac:dyDescent="0.2">
      <c r="A32" s="198">
        <v>31</v>
      </c>
      <c r="B32" s="223">
        <v>0</v>
      </c>
      <c r="C32" s="224">
        <v>1</v>
      </c>
      <c r="D32" s="223">
        <v>0</v>
      </c>
      <c r="E32" s="225">
        <v>1</v>
      </c>
      <c r="F32" s="225">
        <v>0</v>
      </c>
      <c r="G32" s="225">
        <v>0</v>
      </c>
      <c r="H32" s="224">
        <v>0</v>
      </c>
      <c r="I32" s="223">
        <v>0</v>
      </c>
      <c r="J32" s="225">
        <v>0</v>
      </c>
      <c r="K32" s="225">
        <v>1</v>
      </c>
      <c r="L32" s="224">
        <v>0</v>
      </c>
      <c r="M32" s="223">
        <v>1</v>
      </c>
      <c r="N32" s="225">
        <v>0</v>
      </c>
      <c r="O32" s="224">
        <v>0</v>
      </c>
      <c r="P32" s="223">
        <v>4</v>
      </c>
      <c r="Q32" s="225">
        <v>4</v>
      </c>
      <c r="R32" s="225">
        <v>7</v>
      </c>
      <c r="S32" s="225">
        <v>5</v>
      </c>
      <c r="T32" s="225">
        <v>5</v>
      </c>
      <c r="U32" s="225">
        <v>5</v>
      </c>
      <c r="V32" s="225">
        <v>6</v>
      </c>
      <c r="W32" s="225">
        <v>6</v>
      </c>
      <c r="X32" s="225">
        <v>1</v>
      </c>
      <c r="Y32" s="224">
        <v>7</v>
      </c>
      <c r="Z32" s="223">
        <v>0</v>
      </c>
      <c r="AA32" s="225">
        <v>1</v>
      </c>
      <c r="AB32" s="224">
        <v>0</v>
      </c>
      <c r="AC32" s="223">
        <v>0</v>
      </c>
      <c r="AD32" s="225">
        <v>1</v>
      </c>
      <c r="AE32" s="224">
        <v>0</v>
      </c>
      <c r="AF32" s="223">
        <v>1</v>
      </c>
      <c r="AG32" s="225">
        <v>0</v>
      </c>
      <c r="AH32" s="224">
        <v>0</v>
      </c>
      <c r="AI32" s="223">
        <v>0</v>
      </c>
      <c r="AJ32" s="225">
        <v>1</v>
      </c>
      <c r="AK32" s="224">
        <v>0</v>
      </c>
    </row>
    <row r="33" spans="1:37" x14ac:dyDescent="0.2">
      <c r="A33" s="198">
        <v>32</v>
      </c>
      <c r="B33" s="223">
        <v>1</v>
      </c>
      <c r="C33" s="224">
        <v>0</v>
      </c>
      <c r="D33" s="223">
        <v>0</v>
      </c>
      <c r="E33" s="225">
        <v>1</v>
      </c>
      <c r="F33" s="225">
        <v>0</v>
      </c>
      <c r="G33" s="225">
        <v>0</v>
      </c>
      <c r="H33" s="224">
        <v>0</v>
      </c>
      <c r="I33" s="223">
        <v>1</v>
      </c>
      <c r="J33" s="225">
        <v>0</v>
      </c>
      <c r="K33" s="225">
        <v>0</v>
      </c>
      <c r="L33" s="224">
        <v>0</v>
      </c>
      <c r="M33" s="223">
        <v>1</v>
      </c>
      <c r="N33" s="225">
        <v>0</v>
      </c>
      <c r="O33" s="224">
        <v>0</v>
      </c>
      <c r="P33" s="223">
        <v>5</v>
      </c>
      <c r="Q33" s="225">
        <v>4</v>
      </c>
      <c r="R33" s="225">
        <v>5</v>
      </c>
      <c r="S33" s="225">
        <v>6</v>
      </c>
      <c r="T33" s="225">
        <v>5</v>
      </c>
      <c r="U33" s="225">
        <v>5</v>
      </c>
      <c r="V33" s="225">
        <v>6</v>
      </c>
      <c r="W33" s="225">
        <v>7</v>
      </c>
      <c r="X33" s="225">
        <v>4</v>
      </c>
      <c r="Y33" s="224">
        <v>6</v>
      </c>
      <c r="Z33" s="223">
        <v>1</v>
      </c>
      <c r="AA33" s="225">
        <v>0</v>
      </c>
      <c r="AB33" s="224">
        <v>0</v>
      </c>
      <c r="AC33" s="223">
        <v>1</v>
      </c>
      <c r="AD33" s="225">
        <v>0</v>
      </c>
      <c r="AE33" s="224">
        <v>0</v>
      </c>
      <c r="AF33" s="223">
        <v>1</v>
      </c>
      <c r="AG33" s="225">
        <v>0</v>
      </c>
      <c r="AH33" s="224">
        <v>0</v>
      </c>
      <c r="AI33" s="223">
        <v>1</v>
      </c>
      <c r="AJ33" s="225">
        <v>0</v>
      </c>
      <c r="AK33" s="224">
        <v>0</v>
      </c>
    </row>
    <row r="34" spans="1:37" x14ac:dyDescent="0.2">
      <c r="A34" s="198">
        <v>33</v>
      </c>
      <c r="B34" s="223">
        <v>1</v>
      </c>
      <c r="C34" s="224">
        <v>0</v>
      </c>
      <c r="D34" s="223">
        <v>0</v>
      </c>
      <c r="E34" s="225">
        <v>1</v>
      </c>
      <c r="F34" s="225">
        <v>0</v>
      </c>
      <c r="G34" s="225">
        <v>0</v>
      </c>
      <c r="H34" s="224">
        <v>0</v>
      </c>
      <c r="I34" s="223">
        <v>0</v>
      </c>
      <c r="J34" s="225">
        <v>1</v>
      </c>
      <c r="K34" s="225">
        <v>0</v>
      </c>
      <c r="L34" s="224">
        <v>0</v>
      </c>
      <c r="M34" s="223">
        <v>1</v>
      </c>
      <c r="N34" s="225">
        <v>0</v>
      </c>
      <c r="O34" s="224">
        <v>0</v>
      </c>
      <c r="P34" s="223">
        <v>4</v>
      </c>
      <c r="Q34" s="225">
        <v>5</v>
      </c>
      <c r="R34" s="225">
        <v>6</v>
      </c>
      <c r="S34" s="225">
        <v>5</v>
      </c>
      <c r="T34" s="225">
        <v>4</v>
      </c>
      <c r="U34" s="225">
        <v>6</v>
      </c>
      <c r="V34" s="225">
        <v>7</v>
      </c>
      <c r="W34" s="225">
        <v>6</v>
      </c>
      <c r="X34" s="225">
        <v>6</v>
      </c>
      <c r="Y34" s="224">
        <v>6</v>
      </c>
      <c r="Z34" s="223">
        <v>0</v>
      </c>
      <c r="AA34" s="225">
        <v>0</v>
      </c>
      <c r="AB34" s="224">
        <v>1</v>
      </c>
      <c r="AC34" s="223">
        <v>0</v>
      </c>
      <c r="AD34" s="225">
        <v>0</v>
      </c>
      <c r="AE34" s="224">
        <v>1</v>
      </c>
      <c r="AF34" s="223">
        <v>1</v>
      </c>
      <c r="AG34" s="225">
        <v>0</v>
      </c>
      <c r="AH34" s="224">
        <v>0</v>
      </c>
      <c r="AI34" s="223">
        <v>1</v>
      </c>
      <c r="AJ34" s="225">
        <v>0</v>
      </c>
      <c r="AK34" s="224">
        <v>0</v>
      </c>
    </row>
    <row r="35" spans="1:37" x14ac:dyDescent="0.2">
      <c r="A35" s="198">
        <v>34</v>
      </c>
      <c r="B35" s="223">
        <v>0</v>
      </c>
      <c r="C35" s="224">
        <v>1</v>
      </c>
      <c r="D35" s="223">
        <v>0</v>
      </c>
      <c r="E35" s="225">
        <v>1</v>
      </c>
      <c r="F35" s="225">
        <v>0</v>
      </c>
      <c r="G35" s="225">
        <v>0</v>
      </c>
      <c r="H35" s="224">
        <v>0</v>
      </c>
      <c r="I35" s="223">
        <v>0</v>
      </c>
      <c r="J35" s="225">
        <v>1</v>
      </c>
      <c r="K35" s="225">
        <v>0</v>
      </c>
      <c r="L35" s="224">
        <v>0</v>
      </c>
      <c r="M35" s="223">
        <v>1</v>
      </c>
      <c r="N35" s="225">
        <v>0</v>
      </c>
      <c r="O35" s="224">
        <v>0</v>
      </c>
      <c r="P35" s="223">
        <v>5</v>
      </c>
      <c r="Q35" s="225">
        <v>3</v>
      </c>
      <c r="R35" s="225">
        <v>7</v>
      </c>
      <c r="S35" s="225">
        <v>7</v>
      </c>
      <c r="T35" s="225">
        <v>7</v>
      </c>
      <c r="U35" s="225">
        <v>7</v>
      </c>
      <c r="V35" s="225">
        <v>7</v>
      </c>
      <c r="W35" s="225">
        <v>7</v>
      </c>
      <c r="X35" s="225">
        <v>4</v>
      </c>
      <c r="Y35" s="224">
        <v>6</v>
      </c>
      <c r="Z35" s="223">
        <v>0</v>
      </c>
      <c r="AA35" s="225">
        <v>0</v>
      </c>
      <c r="AB35" s="224">
        <v>1</v>
      </c>
      <c r="AC35" s="223">
        <v>0</v>
      </c>
      <c r="AD35" s="225">
        <v>1</v>
      </c>
      <c r="AE35" s="224">
        <v>0</v>
      </c>
      <c r="AF35" s="223">
        <v>0</v>
      </c>
      <c r="AG35" s="225">
        <v>1</v>
      </c>
      <c r="AH35" s="224">
        <v>0</v>
      </c>
      <c r="AI35" s="223">
        <v>0</v>
      </c>
      <c r="AJ35" s="225">
        <v>0</v>
      </c>
      <c r="AK35" s="224">
        <v>1</v>
      </c>
    </row>
    <row r="36" spans="1:37" x14ac:dyDescent="0.2">
      <c r="A36" s="198">
        <v>35</v>
      </c>
      <c r="B36" s="223">
        <v>1</v>
      </c>
      <c r="C36" s="224">
        <v>0</v>
      </c>
      <c r="D36" s="223">
        <v>0</v>
      </c>
      <c r="E36" s="225">
        <v>1</v>
      </c>
      <c r="F36" s="225">
        <v>0</v>
      </c>
      <c r="G36" s="225">
        <v>0</v>
      </c>
      <c r="H36" s="224">
        <v>0</v>
      </c>
      <c r="I36" s="223">
        <v>0</v>
      </c>
      <c r="J36" s="225">
        <v>0</v>
      </c>
      <c r="K36" s="225">
        <v>1</v>
      </c>
      <c r="L36" s="224">
        <v>0</v>
      </c>
      <c r="M36" s="223">
        <v>1</v>
      </c>
      <c r="N36" s="225">
        <v>0</v>
      </c>
      <c r="O36" s="224">
        <v>0</v>
      </c>
      <c r="P36" s="223">
        <v>5</v>
      </c>
      <c r="Q36" s="225">
        <v>3</v>
      </c>
      <c r="R36" s="225">
        <v>6</v>
      </c>
      <c r="S36" s="225">
        <v>6</v>
      </c>
      <c r="T36" s="225">
        <v>6</v>
      </c>
      <c r="U36" s="225">
        <v>6</v>
      </c>
      <c r="V36" s="225">
        <v>6</v>
      </c>
      <c r="W36" s="225">
        <v>3</v>
      </c>
      <c r="X36" s="225">
        <v>3</v>
      </c>
      <c r="Y36" s="224">
        <v>7</v>
      </c>
      <c r="Z36" s="223">
        <v>0</v>
      </c>
      <c r="AA36" s="225">
        <v>0</v>
      </c>
      <c r="AB36" s="224">
        <v>1</v>
      </c>
      <c r="AC36" s="223">
        <v>0</v>
      </c>
      <c r="AD36" s="225">
        <v>0</v>
      </c>
      <c r="AE36" s="224">
        <v>1</v>
      </c>
      <c r="AF36" s="223">
        <v>0</v>
      </c>
      <c r="AG36" s="225">
        <v>1</v>
      </c>
      <c r="AH36" s="224">
        <v>0</v>
      </c>
      <c r="AI36" s="223">
        <v>0</v>
      </c>
      <c r="AJ36" s="225">
        <v>1</v>
      </c>
      <c r="AK36" s="224">
        <v>0</v>
      </c>
    </row>
    <row r="37" spans="1:37" x14ac:dyDescent="0.2">
      <c r="A37" s="198">
        <v>36</v>
      </c>
      <c r="B37" s="223">
        <v>0</v>
      </c>
      <c r="C37" s="224">
        <v>1</v>
      </c>
      <c r="D37" s="223">
        <v>0</v>
      </c>
      <c r="E37" s="225">
        <v>1</v>
      </c>
      <c r="F37" s="225">
        <v>0</v>
      </c>
      <c r="G37" s="225">
        <v>0</v>
      </c>
      <c r="H37" s="224">
        <v>0</v>
      </c>
      <c r="I37" s="223">
        <v>1</v>
      </c>
      <c r="J37" s="225">
        <v>0</v>
      </c>
      <c r="K37" s="225">
        <v>0</v>
      </c>
      <c r="L37" s="224">
        <v>0</v>
      </c>
      <c r="M37" s="223">
        <v>1</v>
      </c>
      <c r="N37" s="225">
        <v>0</v>
      </c>
      <c r="O37" s="224">
        <v>0</v>
      </c>
      <c r="P37" s="223">
        <v>7</v>
      </c>
      <c r="Q37" s="225">
        <v>4</v>
      </c>
      <c r="R37" s="225">
        <v>7</v>
      </c>
      <c r="S37" s="225">
        <v>5</v>
      </c>
      <c r="T37" s="225">
        <v>5</v>
      </c>
      <c r="U37" s="225">
        <v>4</v>
      </c>
      <c r="V37" s="225">
        <v>6</v>
      </c>
      <c r="W37" s="225">
        <v>5</v>
      </c>
      <c r="X37" s="225">
        <v>6</v>
      </c>
      <c r="Y37" s="224">
        <v>7</v>
      </c>
      <c r="Z37" s="223">
        <v>0</v>
      </c>
      <c r="AA37" s="225">
        <v>1</v>
      </c>
      <c r="AB37" s="224">
        <v>0</v>
      </c>
      <c r="AC37" s="223">
        <v>0</v>
      </c>
      <c r="AD37" s="225">
        <v>0</v>
      </c>
      <c r="AE37" s="224">
        <v>1</v>
      </c>
      <c r="AF37" s="223">
        <v>0</v>
      </c>
      <c r="AG37" s="225">
        <v>1</v>
      </c>
      <c r="AH37" s="224">
        <v>0</v>
      </c>
      <c r="AI37" s="223">
        <v>0</v>
      </c>
      <c r="AJ37" s="225">
        <v>1</v>
      </c>
      <c r="AK37" s="224">
        <v>0</v>
      </c>
    </row>
    <row r="38" spans="1:37" x14ac:dyDescent="0.2">
      <c r="A38" s="198">
        <v>37</v>
      </c>
      <c r="B38" s="223">
        <v>0</v>
      </c>
      <c r="C38" s="224">
        <v>1</v>
      </c>
      <c r="D38" s="223">
        <v>0</v>
      </c>
      <c r="E38" s="225">
        <v>1</v>
      </c>
      <c r="F38" s="225">
        <v>0</v>
      </c>
      <c r="G38" s="225">
        <v>0</v>
      </c>
      <c r="H38" s="224">
        <v>0</v>
      </c>
      <c r="I38" s="223">
        <v>0</v>
      </c>
      <c r="J38" s="225">
        <v>1</v>
      </c>
      <c r="K38" s="225">
        <v>0</v>
      </c>
      <c r="L38" s="224">
        <v>0</v>
      </c>
      <c r="M38" s="223">
        <v>1</v>
      </c>
      <c r="N38" s="225">
        <v>0</v>
      </c>
      <c r="O38" s="224">
        <v>0</v>
      </c>
      <c r="P38" s="223">
        <v>2</v>
      </c>
      <c r="Q38" s="225">
        <v>4</v>
      </c>
      <c r="R38" s="225">
        <v>5</v>
      </c>
      <c r="S38" s="225">
        <v>4</v>
      </c>
      <c r="T38" s="225">
        <v>3</v>
      </c>
      <c r="U38" s="225">
        <v>5</v>
      </c>
      <c r="V38" s="225">
        <v>6</v>
      </c>
      <c r="W38" s="225">
        <v>4</v>
      </c>
      <c r="X38" s="225">
        <v>4</v>
      </c>
      <c r="Y38" s="224">
        <v>4</v>
      </c>
      <c r="Z38" s="223">
        <v>0</v>
      </c>
      <c r="AA38" s="225">
        <v>0</v>
      </c>
      <c r="AB38" s="224">
        <v>1</v>
      </c>
      <c r="AC38" s="223">
        <v>1</v>
      </c>
      <c r="AD38" s="225">
        <v>0</v>
      </c>
      <c r="AE38" s="224">
        <v>0</v>
      </c>
      <c r="AF38" s="223">
        <v>1</v>
      </c>
      <c r="AG38" s="225">
        <v>0</v>
      </c>
      <c r="AH38" s="224">
        <v>0</v>
      </c>
      <c r="AI38" s="223">
        <v>1</v>
      </c>
      <c r="AJ38" s="225">
        <v>0</v>
      </c>
      <c r="AK38" s="224">
        <v>0</v>
      </c>
    </row>
    <row r="39" spans="1:37" x14ac:dyDescent="0.2">
      <c r="A39" s="198">
        <v>38</v>
      </c>
      <c r="B39" s="223">
        <v>0</v>
      </c>
      <c r="C39" s="224">
        <v>1</v>
      </c>
      <c r="D39" s="223">
        <v>0</v>
      </c>
      <c r="E39" s="225">
        <v>1</v>
      </c>
      <c r="F39" s="225">
        <v>0</v>
      </c>
      <c r="G39" s="225">
        <v>0</v>
      </c>
      <c r="H39" s="224">
        <v>0</v>
      </c>
      <c r="I39" s="223">
        <v>0</v>
      </c>
      <c r="J39" s="225">
        <v>1</v>
      </c>
      <c r="K39" s="225">
        <v>0</v>
      </c>
      <c r="L39" s="224">
        <v>0</v>
      </c>
      <c r="M39" s="223">
        <v>1</v>
      </c>
      <c r="N39" s="225">
        <v>0</v>
      </c>
      <c r="O39" s="224">
        <v>0</v>
      </c>
      <c r="P39" s="223">
        <v>2</v>
      </c>
      <c r="Q39" s="225">
        <v>2</v>
      </c>
      <c r="R39" s="225">
        <v>7</v>
      </c>
      <c r="S39" s="225">
        <v>2</v>
      </c>
      <c r="T39" s="225">
        <v>6</v>
      </c>
      <c r="U39" s="225">
        <v>6</v>
      </c>
      <c r="V39" s="225">
        <v>7</v>
      </c>
      <c r="W39" s="225">
        <v>7</v>
      </c>
      <c r="X39" s="225">
        <v>7</v>
      </c>
      <c r="Y39" s="224">
        <v>7</v>
      </c>
      <c r="Z39" s="223">
        <v>0</v>
      </c>
      <c r="AA39" s="225">
        <v>0</v>
      </c>
      <c r="AB39" s="224">
        <v>1</v>
      </c>
      <c r="AC39" s="223">
        <v>0</v>
      </c>
      <c r="AD39" s="225">
        <v>0</v>
      </c>
      <c r="AE39" s="224">
        <v>1</v>
      </c>
      <c r="AF39" s="223">
        <v>0</v>
      </c>
      <c r="AG39" s="225">
        <v>0</v>
      </c>
      <c r="AH39" s="224">
        <v>1</v>
      </c>
      <c r="AI39" s="223">
        <v>0</v>
      </c>
      <c r="AJ39" s="225">
        <v>0</v>
      </c>
      <c r="AK39" s="224">
        <v>1</v>
      </c>
    </row>
    <row r="40" spans="1:37" x14ac:dyDescent="0.2">
      <c r="A40" s="198">
        <v>39</v>
      </c>
      <c r="B40" s="223">
        <v>1</v>
      </c>
      <c r="C40" s="224">
        <v>0</v>
      </c>
      <c r="D40" s="223">
        <v>0</v>
      </c>
      <c r="E40" s="225">
        <v>1</v>
      </c>
      <c r="F40" s="225">
        <v>0</v>
      </c>
      <c r="G40" s="225">
        <v>0</v>
      </c>
      <c r="H40" s="224">
        <v>0</v>
      </c>
      <c r="I40" s="223">
        <v>0</v>
      </c>
      <c r="J40" s="225">
        <v>1</v>
      </c>
      <c r="K40" s="225">
        <v>0</v>
      </c>
      <c r="L40" s="224">
        <v>0</v>
      </c>
      <c r="M40" s="223">
        <v>1</v>
      </c>
      <c r="N40" s="225">
        <v>0</v>
      </c>
      <c r="O40" s="224">
        <v>0</v>
      </c>
      <c r="P40" s="223">
        <v>5</v>
      </c>
      <c r="Q40" s="225">
        <v>6</v>
      </c>
      <c r="R40" s="225">
        <v>7</v>
      </c>
      <c r="S40" s="225">
        <v>4</v>
      </c>
      <c r="T40" s="225">
        <v>5</v>
      </c>
      <c r="U40" s="225">
        <v>5</v>
      </c>
      <c r="V40" s="225">
        <v>6</v>
      </c>
      <c r="W40" s="225">
        <v>6</v>
      </c>
      <c r="X40" s="225">
        <v>6</v>
      </c>
      <c r="Y40" s="224">
        <v>7</v>
      </c>
      <c r="Z40" s="223">
        <v>1</v>
      </c>
      <c r="AA40" s="225">
        <v>0</v>
      </c>
      <c r="AB40" s="224">
        <v>0</v>
      </c>
      <c r="AC40" s="223">
        <v>0</v>
      </c>
      <c r="AD40" s="225">
        <v>1</v>
      </c>
      <c r="AE40" s="224">
        <v>0</v>
      </c>
      <c r="AF40" s="223">
        <v>0</v>
      </c>
      <c r="AG40" s="225">
        <v>0</v>
      </c>
      <c r="AH40" s="224">
        <v>1</v>
      </c>
      <c r="AI40" s="223">
        <v>0</v>
      </c>
      <c r="AJ40" s="225">
        <v>0</v>
      </c>
      <c r="AK40" s="224">
        <v>1</v>
      </c>
    </row>
    <row r="41" spans="1:37" x14ac:dyDescent="0.2">
      <c r="A41" s="198">
        <v>40</v>
      </c>
      <c r="B41" s="223">
        <v>1</v>
      </c>
      <c r="C41" s="224">
        <v>0</v>
      </c>
      <c r="D41" s="223">
        <v>0</v>
      </c>
      <c r="E41" s="225">
        <v>0</v>
      </c>
      <c r="F41" s="225">
        <v>1</v>
      </c>
      <c r="G41" s="225">
        <v>0</v>
      </c>
      <c r="H41" s="224">
        <v>0</v>
      </c>
      <c r="I41" s="223">
        <v>1</v>
      </c>
      <c r="J41" s="225">
        <v>0</v>
      </c>
      <c r="K41" s="225">
        <v>0</v>
      </c>
      <c r="L41" s="224">
        <v>0</v>
      </c>
      <c r="M41" s="223">
        <v>0</v>
      </c>
      <c r="N41" s="225">
        <v>0</v>
      </c>
      <c r="O41" s="224">
        <v>1</v>
      </c>
      <c r="P41" s="223">
        <v>4</v>
      </c>
      <c r="Q41" s="225">
        <v>4</v>
      </c>
      <c r="R41" s="225">
        <v>4</v>
      </c>
      <c r="S41" s="225">
        <v>4</v>
      </c>
      <c r="T41" s="225">
        <v>4</v>
      </c>
      <c r="U41" s="225">
        <v>4</v>
      </c>
      <c r="V41" s="225">
        <v>4</v>
      </c>
      <c r="W41" s="225">
        <v>5</v>
      </c>
      <c r="X41" s="225">
        <v>4</v>
      </c>
      <c r="Y41" s="224">
        <v>4</v>
      </c>
      <c r="Z41" s="223">
        <v>1</v>
      </c>
      <c r="AA41" s="225">
        <v>0</v>
      </c>
      <c r="AB41" s="224">
        <v>0</v>
      </c>
      <c r="AC41" s="223">
        <v>1</v>
      </c>
      <c r="AD41" s="225">
        <v>0</v>
      </c>
      <c r="AE41" s="224">
        <v>0</v>
      </c>
      <c r="AF41" s="223">
        <v>1</v>
      </c>
      <c r="AG41" s="225">
        <v>0</v>
      </c>
      <c r="AH41" s="224">
        <v>0</v>
      </c>
      <c r="AI41" s="223">
        <v>1</v>
      </c>
      <c r="AJ41" s="225">
        <v>0</v>
      </c>
      <c r="AK41" s="224">
        <v>0</v>
      </c>
    </row>
    <row r="42" spans="1:37" x14ac:dyDescent="0.2">
      <c r="A42" s="198">
        <v>41</v>
      </c>
      <c r="B42" s="223">
        <v>1</v>
      </c>
      <c r="C42" s="224">
        <v>0</v>
      </c>
      <c r="D42" s="223">
        <v>0</v>
      </c>
      <c r="E42" s="225">
        <v>1</v>
      </c>
      <c r="F42" s="225">
        <v>0</v>
      </c>
      <c r="G42" s="225">
        <v>0</v>
      </c>
      <c r="H42" s="224">
        <v>0</v>
      </c>
      <c r="I42" s="223">
        <v>0</v>
      </c>
      <c r="J42" s="225">
        <v>1</v>
      </c>
      <c r="K42" s="225">
        <v>0</v>
      </c>
      <c r="L42" s="224">
        <v>0</v>
      </c>
      <c r="M42" s="223">
        <v>1</v>
      </c>
      <c r="N42" s="225">
        <v>0</v>
      </c>
      <c r="O42" s="224">
        <v>0</v>
      </c>
      <c r="P42" s="223">
        <v>2</v>
      </c>
      <c r="Q42" s="225">
        <v>2</v>
      </c>
      <c r="R42" s="225">
        <v>7</v>
      </c>
      <c r="S42" s="225">
        <v>5</v>
      </c>
      <c r="T42" s="225">
        <v>4</v>
      </c>
      <c r="U42" s="225">
        <v>7</v>
      </c>
      <c r="V42" s="225">
        <v>5</v>
      </c>
      <c r="W42" s="225">
        <v>3</v>
      </c>
      <c r="X42" s="225">
        <v>2</v>
      </c>
      <c r="Y42" s="224">
        <v>7</v>
      </c>
      <c r="Z42" s="223">
        <v>0</v>
      </c>
      <c r="AA42" s="225">
        <v>1</v>
      </c>
      <c r="AB42" s="224">
        <v>0</v>
      </c>
      <c r="AC42" s="223">
        <v>1</v>
      </c>
      <c r="AD42" s="225">
        <v>0</v>
      </c>
      <c r="AE42" s="224">
        <v>0</v>
      </c>
      <c r="AF42" s="223">
        <v>1</v>
      </c>
      <c r="AG42" s="225">
        <v>0</v>
      </c>
      <c r="AH42" s="224">
        <v>0</v>
      </c>
      <c r="AI42" s="223">
        <v>1</v>
      </c>
      <c r="AJ42" s="225">
        <v>0</v>
      </c>
      <c r="AK42" s="224">
        <v>0</v>
      </c>
    </row>
    <row r="43" spans="1:37" x14ac:dyDescent="0.2">
      <c r="A43" s="198">
        <v>42</v>
      </c>
      <c r="B43" s="223">
        <v>1</v>
      </c>
      <c r="C43" s="224">
        <v>0</v>
      </c>
      <c r="D43" s="223">
        <v>0</v>
      </c>
      <c r="E43" s="225">
        <v>1</v>
      </c>
      <c r="F43" s="225">
        <v>0</v>
      </c>
      <c r="G43" s="225">
        <v>0</v>
      </c>
      <c r="H43" s="224">
        <v>0</v>
      </c>
      <c r="I43" s="223">
        <v>1</v>
      </c>
      <c r="J43" s="225">
        <v>0</v>
      </c>
      <c r="K43" s="225">
        <v>0</v>
      </c>
      <c r="L43" s="224">
        <v>0</v>
      </c>
      <c r="M43" s="223">
        <v>1</v>
      </c>
      <c r="N43" s="225">
        <v>0</v>
      </c>
      <c r="O43" s="224">
        <v>0</v>
      </c>
      <c r="P43" s="223">
        <v>4</v>
      </c>
      <c r="Q43" s="225">
        <v>5</v>
      </c>
      <c r="R43" s="225">
        <v>7</v>
      </c>
      <c r="S43" s="225">
        <v>5</v>
      </c>
      <c r="T43" s="225">
        <v>6</v>
      </c>
      <c r="U43" s="225">
        <v>5</v>
      </c>
      <c r="V43" s="225">
        <v>7</v>
      </c>
      <c r="W43" s="225">
        <v>6</v>
      </c>
      <c r="X43" s="225">
        <v>5</v>
      </c>
      <c r="Y43" s="224">
        <v>5</v>
      </c>
      <c r="Z43" s="223">
        <v>0</v>
      </c>
      <c r="AA43" s="225">
        <v>0</v>
      </c>
      <c r="AB43" s="224">
        <v>1</v>
      </c>
      <c r="AC43" s="223">
        <v>0</v>
      </c>
      <c r="AD43" s="225">
        <v>0</v>
      </c>
      <c r="AE43" s="224">
        <v>1</v>
      </c>
      <c r="AF43" s="223">
        <v>0</v>
      </c>
      <c r="AG43" s="225">
        <v>0</v>
      </c>
      <c r="AH43" s="224">
        <v>1</v>
      </c>
      <c r="AI43" s="223">
        <v>0</v>
      </c>
      <c r="AJ43" s="225">
        <v>0</v>
      </c>
      <c r="AK43" s="224">
        <v>1</v>
      </c>
    </row>
    <row r="44" spans="1:37" x14ac:dyDescent="0.2">
      <c r="A44" s="198">
        <v>43</v>
      </c>
      <c r="B44" s="223">
        <v>1</v>
      </c>
      <c r="C44" s="224">
        <v>0</v>
      </c>
      <c r="D44" s="223">
        <v>0</v>
      </c>
      <c r="E44" s="225">
        <v>1</v>
      </c>
      <c r="F44" s="225">
        <v>0</v>
      </c>
      <c r="G44" s="225">
        <v>0</v>
      </c>
      <c r="H44" s="224">
        <v>0</v>
      </c>
      <c r="I44" s="223">
        <v>1</v>
      </c>
      <c r="J44" s="225">
        <v>0</v>
      </c>
      <c r="K44" s="225">
        <v>0</v>
      </c>
      <c r="L44" s="224">
        <v>0</v>
      </c>
      <c r="M44" s="223">
        <v>1</v>
      </c>
      <c r="N44" s="225">
        <v>0</v>
      </c>
      <c r="O44" s="224">
        <v>0</v>
      </c>
      <c r="P44" s="223">
        <v>4</v>
      </c>
      <c r="Q44" s="225">
        <v>5</v>
      </c>
      <c r="R44" s="225">
        <v>6</v>
      </c>
      <c r="S44" s="225">
        <v>5</v>
      </c>
      <c r="T44" s="225">
        <v>5</v>
      </c>
      <c r="U44" s="225">
        <v>5</v>
      </c>
      <c r="V44" s="225">
        <v>5</v>
      </c>
      <c r="W44" s="225">
        <v>5</v>
      </c>
      <c r="X44" s="225">
        <v>4</v>
      </c>
      <c r="Y44" s="224">
        <v>5</v>
      </c>
      <c r="Z44" s="223">
        <v>1</v>
      </c>
      <c r="AA44" s="225">
        <v>0</v>
      </c>
      <c r="AB44" s="224">
        <v>0</v>
      </c>
      <c r="AC44" s="223">
        <v>0</v>
      </c>
      <c r="AD44" s="225">
        <v>0</v>
      </c>
      <c r="AE44" s="224">
        <v>1</v>
      </c>
      <c r="AF44" s="223">
        <v>1</v>
      </c>
      <c r="AG44" s="225">
        <v>0</v>
      </c>
      <c r="AH44" s="224">
        <v>0</v>
      </c>
      <c r="AI44" s="223">
        <v>1</v>
      </c>
      <c r="AJ44" s="225">
        <v>0</v>
      </c>
      <c r="AK44" s="224">
        <v>0</v>
      </c>
    </row>
    <row r="45" spans="1:37" x14ac:dyDescent="0.2">
      <c r="A45" s="198">
        <v>44</v>
      </c>
      <c r="B45" s="223">
        <v>1</v>
      </c>
      <c r="C45" s="224">
        <v>0</v>
      </c>
      <c r="D45" s="223">
        <v>0</v>
      </c>
      <c r="E45" s="225">
        <v>1</v>
      </c>
      <c r="F45" s="225">
        <v>0</v>
      </c>
      <c r="G45" s="225">
        <v>0</v>
      </c>
      <c r="H45" s="224">
        <v>0</v>
      </c>
      <c r="I45" s="223">
        <v>0</v>
      </c>
      <c r="J45" s="225">
        <v>0</v>
      </c>
      <c r="K45" s="225">
        <v>1</v>
      </c>
      <c r="L45" s="224">
        <v>0</v>
      </c>
      <c r="M45" s="223">
        <v>1</v>
      </c>
      <c r="N45" s="225">
        <v>0</v>
      </c>
      <c r="O45" s="224">
        <v>0</v>
      </c>
      <c r="P45" s="223">
        <v>4</v>
      </c>
      <c r="Q45" s="225">
        <v>2</v>
      </c>
      <c r="R45" s="225">
        <v>4</v>
      </c>
      <c r="S45" s="225">
        <v>4</v>
      </c>
      <c r="T45" s="225">
        <v>4</v>
      </c>
      <c r="U45" s="225">
        <v>4</v>
      </c>
      <c r="V45" s="225">
        <v>4</v>
      </c>
      <c r="W45" s="225">
        <v>4</v>
      </c>
      <c r="X45" s="225">
        <v>4</v>
      </c>
      <c r="Y45" s="224">
        <v>4</v>
      </c>
      <c r="Z45" s="223">
        <v>0</v>
      </c>
      <c r="AA45" s="225">
        <v>0</v>
      </c>
      <c r="AB45" s="224">
        <v>1</v>
      </c>
      <c r="AC45" s="223">
        <v>1</v>
      </c>
      <c r="AD45" s="225">
        <v>0</v>
      </c>
      <c r="AE45" s="224">
        <v>0</v>
      </c>
      <c r="AF45" s="223">
        <v>0</v>
      </c>
      <c r="AG45" s="225">
        <v>0</v>
      </c>
      <c r="AH45" s="224">
        <v>1</v>
      </c>
      <c r="AI45" s="223">
        <v>1</v>
      </c>
      <c r="AJ45" s="225">
        <v>0</v>
      </c>
      <c r="AK45" s="224">
        <v>0</v>
      </c>
    </row>
    <row r="46" spans="1:37" x14ac:dyDescent="0.2">
      <c r="A46" s="198">
        <v>45</v>
      </c>
      <c r="B46" s="223">
        <v>1</v>
      </c>
      <c r="C46" s="224">
        <v>0</v>
      </c>
      <c r="D46" s="223">
        <v>0</v>
      </c>
      <c r="E46" s="225">
        <v>1</v>
      </c>
      <c r="F46" s="225">
        <v>0</v>
      </c>
      <c r="G46" s="225">
        <v>0</v>
      </c>
      <c r="H46" s="224">
        <v>0</v>
      </c>
      <c r="I46" s="223">
        <v>0</v>
      </c>
      <c r="J46" s="225">
        <v>1</v>
      </c>
      <c r="K46" s="225">
        <v>0</v>
      </c>
      <c r="L46" s="224">
        <v>0</v>
      </c>
      <c r="M46" s="223">
        <v>1</v>
      </c>
      <c r="N46" s="225">
        <v>0</v>
      </c>
      <c r="O46" s="224">
        <v>0</v>
      </c>
      <c r="P46" s="223">
        <v>5</v>
      </c>
      <c r="Q46" s="225">
        <v>5</v>
      </c>
      <c r="R46" s="225">
        <v>6</v>
      </c>
      <c r="S46" s="225">
        <v>3</v>
      </c>
      <c r="T46" s="225">
        <v>4</v>
      </c>
      <c r="U46" s="225">
        <v>4</v>
      </c>
      <c r="V46" s="225">
        <v>4</v>
      </c>
      <c r="W46" s="225">
        <v>4</v>
      </c>
      <c r="X46" s="225">
        <v>4</v>
      </c>
      <c r="Y46" s="224">
        <v>6</v>
      </c>
      <c r="Z46" s="223">
        <v>1</v>
      </c>
      <c r="AA46" s="225">
        <v>0</v>
      </c>
      <c r="AB46" s="224">
        <v>0</v>
      </c>
      <c r="AC46" s="223">
        <v>0</v>
      </c>
      <c r="AD46" s="225">
        <v>0</v>
      </c>
      <c r="AE46" s="224">
        <v>1</v>
      </c>
      <c r="AF46" s="223">
        <v>1</v>
      </c>
      <c r="AG46" s="225">
        <v>0</v>
      </c>
      <c r="AH46" s="224">
        <v>0</v>
      </c>
      <c r="AI46" s="223">
        <v>1</v>
      </c>
      <c r="AJ46" s="225">
        <v>0</v>
      </c>
      <c r="AK46" s="224">
        <v>0</v>
      </c>
    </row>
    <row r="47" spans="1:37" x14ac:dyDescent="0.2">
      <c r="A47" s="198">
        <v>46</v>
      </c>
      <c r="B47" s="223">
        <v>1</v>
      </c>
      <c r="C47" s="224">
        <v>0</v>
      </c>
      <c r="D47" s="223">
        <v>0</v>
      </c>
      <c r="E47" s="225">
        <v>1</v>
      </c>
      <c r="F47" s="225">
        <v>0</v>
      </c>
      <c r="G47" s="225">
        <v>0</v>
      </c>
      <c r="H47" s="224">
        <v>0</v>
      </c>
      <c r="I47" s="223">
        <v>1</v>
      </c>
      <c r="J47" s="225">
        <v>0</v>
      </c>
      <c r="K47" s="225">
        <v>0</v>
      </c>
      <c r="L47" s="224">
        <v>0</v>
      </c>
      <c r="M47" s="223">
        <v>1</v>
      </c>
      <c r="N47" s="225">
        <v>0</v>
      </c>
      <c r="O47" s="224">
        <v>0</v>
      </c>
      <c r="P47" s="223">
        <v>6</v>
      </c>
      <c r="Q47" s="225">
        <v>6</v>
      </c>
      <c r="R47" s="225">
        <v>6</v>
      </c>
      <c r="S47" s="225">
        <v>6</v>
      </c>
      <c r="T47" s="225">
        <v>6</v>
      </c>
      <c r="U47" s="225">
        <v>6</v>
      </c>
      <c r="V47" s="225">
        <v>6</v>
      </c>
      <c r="W47" s="225">
        <v>6</v>
      </c>
      <c r="X47" s="225">
        <v>6</v>
      </c>
      <c r="Y47" s="224">
        <v>6</v>
      </c>
      <c r="Z47" s="223">
        <v>1</v>
      </c>
      <c r="AA47" s="225">
        <v>0</v>
      </c>
      <c r="AB47" s="224">
        <v>0</v>
      </c>
      <c r="AC47" s="223">
        <v>1</v>
      </c>
      <c r="AD47" s="225">
        <v>0</v>
      </c>
      <c r="AE47" s="224">
        <v>0</v>
      </c>
      <c r="AF47" s="223">
        <v>1</v>
      </c>
      <c r="AG47" s="225">
        <v>0</v>
      </c>
      <c r="AH47" s="224">
        <v>0</v>
      </c>
      <c r="AI47" s="223">
        <v>1</v>
      </c>
      <c r="AJ47" s="225">
        <v>0</v>
      </c>
      <c r="AK47" s="224">
        <v>0</v>
      </c>
    </row>
    <row r="48" spans="1:37" x14ac:dyDescent="0.2">
      <c r="A48" s="198">
        <v>47</v>
      </c>
      <c r="B48" s="223">
        <v>1</v>
      </c>
      <c r="C48" s="224">
        <v>0</v>
      </c>
      <c r="D48" s="223">
        <v>0</v>
      </c>
      <c r="E48" s="225">
        <v>1</v>
      </c>
      <c r="F48" s="225">
        <v>0</v>
      </c>
      <c r="G48" s="225">
        <v>0</v>
      </c>
      <c r="H48" s="224">
        <v>0</v>
      </c>
      <c r="I48" s="223">
        <v>0</v>
      </c>
      <c r="J48" s="225">
        <v>1</v>
      </c>
      <c r="K48" s="225">
        <v>0</v>
      </c>
      <c r="L48" s="224">
        <v>0</v>
      </c>
      <c r="M48" s="223">
        <v>1</v>
      </c>
      <c r="N48" s="225">
        <v>0</v>
      </c>
      <c r="O48" s="224">
        <v>0</v>
      </c>
      <c r="P48" s="223">
        <v>4</v>
      </c>
      <c r="Q48" s="225">
        <v>4</v>
      </c>
      <c r="R48" s="225">
        <v>4</v>
      </c>
      <c r="S48" s="225">
        <v>4</v>
      </c>
      <c r="T48" s="225">
        <v>4</v>
      </c>
      <c r="U48" s="225">
        <v>4</v>
      </c>
      <c r="V48" s="225">
        <v>4</v>
      </c>
      <c r="W48" s="225">
        <v>4</v>
      </c>
      <c r="X48" s="225">
        <v>4</v>
      </c>
      <c r="Y48" s="224">
        <v>4</v>
      </c>
      <c r="Z48" s="223">
        <v>0</v>
      </c>
      <c r="AA48" s="225">
        <v>0</v>
      </c>
      <c r="AB48" s="224">
        <v>1</v>
      </c>
      <c r="AC48" s="223">
        <v>0</v>
      </c>
      <c r="AD48" s="225">
        <v>0</v>
      </c>
      <c r="AE48" s="224">
        <v>1</v>
      </c>
      <c r="AF48" s="223">
        <v>0</v>
      </c>
      <c r="AG48" s="225">
        <v>0</v>
      </c>
      <c r="AH48" s="224">
        <v>1</v>
      </c>
      <c r="AI48" s="223">
        <v>0</v>
      </c>
      <c r="AJ48" s="225">
        <v>0</v>
      </c>
      <c r="AK48" s="224">
        <v>1</v>
      </c>
    </row>
    <row r="49" spans="1:37" x14ac:dyDescent="0.2">
      <c r="A49" s="198">
        <v>48</v>
      </c>
      <c r="B49" s="223">
        <v>1</v>
      </c>
      <c r="C49" s="224">
        <v>0</v>
      </c>
      <c r="D49" s="223">
        <v>0</v>
      </c>
      <c r="E49" s="225">
        <v>1</v>
      </c>
      <c r="F49" s="225">
        <v>0</v>
      </c>
      <c r="G49" s="225">
        <v>0</v>
      </c>
      <c r="H49" s="224">
        <v>0</v>
      </c>
      <c r="I49" s="223">
        <v>0</v>
      </c>
      <c r="J49" s="225">
        <v>1</v>
      </c>
      <c r="K49" s="225">
        <v>0</v>
      </c>
      <c r="L49" s="224">
        <v>0</v>
      </c>
      <c r="M49" s="223">
        <v>1</v>
      </c>
      <c r="N49" s="225">
        <v>0</v>
      </c>
      <c r="O49" s="224">
        <v>0</v>
      </c>
      <c r="P49" s="223">
        <v>1</v>
      </c>
      <c r="Q49" s="225">
        <v>3</v>
      </c>
      <c r="R49" s="225">
        <v>4</v>
      </c>
      <c r="S49" s="225">
        <v>4</v>
      </c>
      <c r="T49" s="225">
        <v>4</v>
      </c>
      <c r="U49" s="225">
        <v>3</v>
      </c>
      <c r="V49" s="225">
        <v>3</v>
      </c>
      <c r="W49" s="225">
        <v>4</v>
      </c>
      <c r="X49" s="225">
        <v>3</v>
      </c>
      <c r="Y49" s="224">
        <v>4</v>
      </c>
      <c r="Z49" s="223">
        <v>1</v>
      </c>
      <c r="AA49" s="225">
        <v>0</v>
      </c>
      <c r="AB49" s="224">
        <v>0</v>
      </c>
      <c r="AC49" s="223">
        <v>1</v>
      </c>
      <c r="AD49" s="225">
        <v>0</v>
      </c>
      <c r="AE49" s="224">
        <v>0</v>
      </c>
      <c r="AF49" s="223">
        <v>1</v>
      </c>
      <c r="AG49" s="225">
        <v>0</v>
      </c>
      <c r="AH49" s="224">
        <v>0</v>
      </c>
      <c r="AI49" s="223">
        <v>1</v>
      </c>
      <c r="AJ49" s="225">
        <v>0</v>
      </c>
      <c r="AK49" s="224">
        <v>0</v>
      </c>
    </row>
    <row r="50" spans="1:37" x14ac:dyDescent="0.2">
      <c r="A50" s="198">
        <v>49</v>
      </c>
      <c r="B50" s="223">
        <v>0</v>
      </c>
      <c r="C50" s="224">
        <v>1</v>
      </c>
      <c r="D50" s="223">
        <v>0</v>
      </c>
      <c r="E50" s="225">
        <v>1</v>
      </c>
      <c r="F50" s="225">
        <v>0</v>
      </c>
      <c r="G50" s="225">
        <v>0</v>
      </c>
      <c r="H50" s="224">
        <v>0</v>
      </c>
      <c r="I50" s="223">
        <v>0</v>
      </c>
      <c r="J50" s="225">
        <v>0</v>
      </c>
      <c r="K50" s="225">
        <v>1</v>
      </c>
      <c r="L50" s="224">
        <v>0</v>
      </c>
      <c r="M50" s="223">
        <v>1</v>
      </c>
      <c r="N50" s="225">
        <v>0</v>
      </c>
      <c r="O50" s="224">
        <v>0</v>
      </c>
      <c r="P50" s="223">
        <v>5</v>
      </c>
      <c r="Q50" s="225">
        <v>4</v>
      </c>
      <c r="R50" s="225">
        <v>5</v>
      </c>
      <c r="S50" s="225">
        <v>5</v>
      </c>
      <c r="T50" s="225">
        <v>5</v>
      </c>
      <c r="U50" s="225">
        <v>5</v>
      </c>
      <c r="V50" s="225">
        <v>5</v>
      </c>
      <c r="W50" s="225">
        <v>5</v>
      </c>
      <c r="X50" s="225">
        <v>3</v>
      </c>
      <c r="Y50" s="224">
        <v>3</v>
      </c>
      <c r="Z50" s="223">
        <v>0</v>
      </c>
      <c r="AA50" s="225">
        <v>0</v>
      </c>
      <c r="AB50" s="224">
        <v>1</v>
      </c>
      <c r="AC50" s="223">
        <v>0</v>
      </c>
      <c r="AD50" s="225">
        <v>0</v>
      </c>
      <c r="AE50" s="224">
        <v>1</v>
      </c>
      <c r="AF50" s="223">
        <v>1</v>
      </c>
      <c r="AG50" s="225">
        <v>0</v>
      </c>
      <c r="AH50" s="224">
        <v>0</v>
      </c>
      <c r="AI50" s="223">
        <v>0</v>
      </c>
      <c r="AJ50" s="225">
        <v>0</v>
      </c>
      <c r="AK50" s="224">
        <v>1</v>
      </c>
    </row>
    <row r="51" spans="1:37" x14ac:dyDescent="0.2">
      <c r="A51" s="198">
        <v>50</v>
      </c>
      <c r="B51" s="223">
        <v>0</v>
      </c>
      <c r="C51" s="224">
        <v>1</v>
      </c>
      <c r="D51" s="223">
        <v>0</v>
      </c>
      <c r="E51" s="225">
        <v>1</v>
      </c>
      <c r="F51" s="225">
        <v>0</v>
      </c>
      <c r="G51" s="225">
        <v>0</v>
      </c>
      <c r="H51" s="224">
        <v>0</v>
      </c>
      <c r="I51" s="223">
        <v>0</v>
      </c>
      <c r="J51" s="225">
        <v>1</v>
      </c>
      <c r="K51" s="225">
        <v>0</v>
      </c>
      <c r="L51" s="224">
        <v>0</v>
      </c>
      <c r="M51" s="223">
        <v>1</v>
      </c>
      <c r="N51" s="225">
        <v>0</v>
      </c>
      <c r="O51" s="224">
        <v>0</v>
      </c>
      <c r="P51" s="223">
        <v>4</v>
      </c>
      <c r="Q51" s="225">
        <v>5</v>
      </c>
      <c r="R51" s="225">
        <v>6</v>
      </c>
      <c r="S51" s="225">
        <v>7</v>
      </c>
      <c r="T51" s="225">
        <v>4</v>
      </c>
      <c r="U51" s="225">
        <v>6</v>
      </c>
      <c r="V51" s="225">
        <v>7</v>
      </c>
      <c r="W51" s="225">
        <v>4</v>
      </c>
      <c r="X51" s="225">
        <v>4</v>
      </c>
      <c r="Y51" s="224">
        <v>7</v>
      </c>
      <c r="Z51" s="223">
        <v>0</v>
      </c>
      <c r="AA51" s="225">
        <v>1</v>
      </c>
      <c r="AB51" s="224">
        <v>0</v>
      </c>
      <c r="AC51" s="223">
        <v>0</v>
      </c>
      <c r="AD51" s="225">
        <v>1</v>
      </c>
      <c r="AE51" s="224">
        <v>0</v>
      </c>
      <c r="AF51" s="223">
        <v>1</v>
      </c>
      <c r="AG51" s="225">
        <v>0</v>
      </c>
      <c r="AH51" s="224">
        <v>0</v>
      </c>
      <c r="AI51" s="223">
        <v>0</v>
      </c>
      <c r="AJ51" s="225">
        <v>0</v>
      </c>
      <c r="AK51" s="224">
        <v>1</v>
      </c>
    </row>
    <row r="52" spans="1:37" x14ac:dyDescent="0.2">
      <c r="A52" s="198">
        <v>51</v>
      </c>
      <c r="B52" s="223">
        <v>0</v>
      </c>
      <c r="C52" s="224">
        <v>1</v>
      </c>
      <c r="D52" s="223">
        <v>0</v>
      </c>
      <c r="E52" s="225">
        <v>1</v>
      </c>
      <c r="F52" s="225">
        <v>0</v>
      </c>
      <c r="G52" s="225">
        <v>0</v>
      </c>
      <c r="H52" s="224">
        <v>0</v>
      </c>
      <c r="I52" s="223">
        <v>0</v>
      </c>
      <c r="J52" s="225">
        <v>0</v>
      </c>
      <c r="K52" s="225">
        <v>1</v>
      </c>
      <c r="L52" s="224">
        <v>0</v>
      </c>
      <c r="M52" s="223">
        <v>1</v>
      </c>
      <c r="N52" s="225">
        <v>0</v>
      </c>
      <c r="O52" s="224">
        <v>0</v>
      </c>
      <c r="P52" s="223">
        <v>4</v>
      </c>
      <c r="Q52" s="225">
        <v>3</v>
      </c>
      <c r="R52" s="225">
        <v>6</v>
      </c>
      <c r="S52" s="225">
        <v>6</v>
      </c>
      <c r="T52" s="225">
        <v>5</v>
      </c>
      <c r="U52" s="225">
        <v>5</v>
      </c>
      <c r="V52" s="225">
        <v>6</v>
      </c>
      <c r="W52" s="225">
        <v>3</v>
      </c>
      <c r="X52" s="225">
        <v>5</v>
      </c>
      <c r="Y52" s="224">
        <v>6</v>
      </c>
      <c r="Z52" s="223">
        <v>0</v>
      </c>
      <c r="AA52" s="225">
        <v>0</v>
      </c>
      <c r="AB52" s="224">
        <v>1</v>
      </c>
      <c r="AC52" s="223">
        <v>0</v>
      </c>
      <c r="AD52" s="225">
        <v>0</v>
      </c>
      <c r="AE52" s="224">
        <v>1</v>
      </c>
      <c r="AF52" s="223">
        <v>1</v>
      </c>
      <c r="AG52" s="225">
        <v>0</v>
      </c>
      <c r="AH52" s="224">
        <v>0</v>
      </c>
      <c r="AI52" s="223">
        <v>0</v>
      </c>
      <c r="AJ52" s="225">
        <v>0</v>
      </c>
      <c r="AK52" s="224">
        <v>1</v>
      </c>
    </row>
    <row r="53" spans="1:37" x14ac:dyDescent="0.2">
      <c r="A53" s="198">
        <v>52</v>
      </c>
      <c r="B53" s="223">
        <v>0</v>
      </c>
      <c r="C53" s="224">
        <v>1</v>
      </c>
      <c r="D53" s="223">
        <v>0</v>
      </c>
      <c r="E53" s="225">
        <v>0</v>
      </c>
      <c r="F53" s="225">
        <v>1</v>
      </c>
      <c r="G53" s="225">
        <v>0</v>
      </c>
      <c r="H53" s="224">
        <v>0</v>
      </c>
      <c r="I53" s="223">
        <v>0</v>
      </c>
      <c r="J53" s="225">
        <v>0</v>
      </c>
      <c r="K53" s="225">
        <v>0</v>
      </c>
      <c r="L53" s="224">
        <v>1</v>
      </c>
      <c r="M53" s="223">
        <v>0</v>
      </c>
      <c r="N53" s="225">
        <v>0</v>
      </c>
      <c r="O53" s="224">
        <v>1</v>
      </c>
      <c r="P53" s="223">
        <v>4</v>
      </c>
      <c r="Q53" s="225">
        <v>4</v>
      </c>
      <c r="R53" s="225">
        <v>4</v>
      </c>
      <c r="S53" s="225">
        <v>4</v>
      </c>
      <c r="T53" s="225">
        <v>4</v>
      </c>
      <c r="U53" s="225">
        <v>4</v>
      </c>
      <c r="V53" s="225">
        <v>4</v>
      </c>
      <c r="W53" s="225">
        <v>4</v>
      </c>
      <c r="X53" s="225">
        <v>4</v>
      </c>
      <c r="Y53" s="224">
        <v>4</v>
      </c>
      <c r="Z53" s="223">
        <v>0</v>
      </c>
      <c r="AA53" s="225">
        <v>1</v>
      </c>
      <c r="AB53" s="224">
        <v>0</v>
      </c>
      <c r="AC53" s="223">
        <v>0</v>
      </c>
      <c r="AD53" s="225">
        <v>0</v>
      </c>
      <c r="AE53" s="224">
        <v>1</v>
      </c>
      <c r="AF53" s="223">
        <v>0</v>
      </c>
      <c r="AG53" s="225">
        <v>1</v>
      </c>
      <c r="AH53" s="224">
        <v>0</v>
      </c>
      <c r="AI53" s="223">
        <v>0</v>
      </c>
      <c r="AJ53" s="225">
        <v>1</v>
      </c>
      <c r="AK53" s="224">
        <v>0</v>
      </c>
    </row>
    <row r="54" spans="1:37" x14ac:dyDescent="0.2">
      <c r="A54" s="198">
        <v>53</v>
      </c>
      <c r="B54" s="223">
        <v>0</v>
      </c>
      <c r="C54" s="224">
        <v>1</v>
      </c>
      <c r="D54" s="223">
        <v>0</v>
      </c>
      <c r="E54" s="225">
        <v>1</v>
      </c>
      <c r="F54" s="225">
        <v>0</v>
      </c>
      <c r="G54" s="225">
        <v>0</v>
      </c>
      <c r="H54" s="224">
        <v>0</v>
      </c>
      <c r="I54" s="223">
        <v>0</v>
      </c>
      <c r="J54" s="225">
        <v>0</v>
      </c>
      <c r="K54" s="225">
        <v>1</v>
      </c>
      <c r="L54" s="224">
        <v>0</v>
      </c>
      <c r="M54" s="223">
        <v>1</v>
      </c>
      <c r="N54" s="225">
        <v>0</v>
      </c>
      <c r="O54" s="224">
        <v>0</v>
      </c>
      <c r="P54" s="223">
        <v>4</v>
      </c>
      <c r="Q54" s="225">
        <v>4</v>
      </c>
      <c r="R54" s="225">
        <v>4</v>
      </c>
      <c r="S54" s="225">
        <v>4</v>
      </c>
      <c r="T54" s="225">
        <v>4</v>
      </c>
      <c r="U54" s="225">
        <v>4</v>
      </c>
      <c r="V54" s="225">
        <v>4</v>
      </c>
      <c r="W54" s="225">
        <v>4</v>
      </c>
      <c r="X54" s="225">
        <v>4</v>
      </c>
      <c r="Y54" s="224">
        <v>4</v>
      </c>
      <c r="Z54" s="223">
        <v>0</v>
      </c>
      <c r="AA54" s="225">
        <v>0</v>
      </c>
      <c r="AB54" s="224">
        <v>1</v>
      </c>
      <c r="AC54" s="223">
        <v>0</v>
      </c>
      <c r="AD54" s="225">
        <v>0</v>
      </c>
      <c r="AE54" s="224">
        <v>1</v>
      </c>
      <c r="AF54" s="223">
        <v>0</v>
      </c>
      <c r="AG54" s="225">
        <v>0</v>
      </c>
      <c r="AH54" s="224">
        <v>1</v>
      </c>
      <c r="AI54" s="223">
        <v>0</v>
      </c>
      <c r="AJ54" s="225">
        <v>0</v>
      </c>
      <c r="AK54" s="224">
        <v>1</v>
      </c>
    </row>
    <row r="55" spans="1:37" x14ac:dyDescent="0.2">
      <c r="A55" s="198">
        <v>54</v>
      </c>
      <c r="B55" s="223">
        <v>0</v>
      </c>
      <c r="C55" s="224">
        <v>1</v>
      </c>
      <c r="D55" s="223">
        <v>0</v>
      </c>
      <c r="E55" s="225">
        <v>1</v>
      </c>
      <c r="F55" s="225">
        <v>0</v>
      </c>
      <c r="G55" s="225">
        <v>0</v>
      </c>
      <c r="H55" s="224">
        <v>0</v>
      </c>
      <c r="I55" s="223">
        <v>1</v>
      </c>
      <c r="J55" s="225">
        <v>0</v>
      </c>
      <c r="K55" s="225">
        <v>0</v>
      </c>
      <c r="L55" s="224">
        <v>0</v>
      </c>
      <c r="M55" s="223">
        <v>1</v>
      </c>
      <c r="N55" s="225">
        <v>0</v>
      </c>
      <c r="O55" s="224">
        <v>0</v>
      </c>
      <c r="P55" s="223">
        <v>5</v>
      </c>
      <c r="Q55" s="225">
        <v>5</v>
      </c>
      <c r="R55" s="225">
        <v>5</v>
      </c>
      <c r="S55" s="225">
        <v>6</v>
      </c>
      <c r="T55" s="225">
        <v>6</v>
      </c>
      <c r="U55" s="225">
        <v>5</v>
      </c>
      <c r="V55" s="225">
        <v>6</v>
      </c>
      <c r="W55" s="225">
        <v>6</v>
      </c>
      <c r="X55" s="225">
        <v>3</v>
      </c>
      <c r="Y55" s="224">
        <v>7</v>
      </c>
      <c r="Z55" s="223">
        <v>1</v>
      </c>
      <c r="AA55" s="225">
        <v>0</v>
      </c>
      <c r="AB55" s="224">
        <v>0</v>
      </c>
      <c r="AC55" s="223">
        <v>1</v>
      </c>
      <c r="AD55" s="225">
        <v>0</v>
      </c>
      <c r="AE55" s="224">
        <v>0</v>
      </c>
      <c r="AF55" s="223">
        <v>1</v>
      </c>
      <c r="AG55" s="225">
        <v>0</v>
      </c>
      <c r="AH55" s="224">
        <v>0</v>
      </c>
      <c r="AI55" s="223">
        <v>0</v>
      </c>
      <c r="AJ55" s="225">
        <v>1</v>
      </c>
      <c r="AK55" s="224">
        <v>0</v>
      </c>
    </row>
    <row r="56" spans="1:37" x14ac:dyDescent="0.2">
      <c r="A56" s="198">
        <v>55</v>
      </c>
      <c r="B56" s="223">
        <v>0</v>
      </c>
      <c r="C56" s="224">
        <v>1</v>
      </c>
      <c r="D56" s="223">
        <v>0</v>
      </c>
      <c r="E56" s="225">
        <v>1</v>
      </c>
      <c r="F56" s="225">
        <v>0</v>
      </c>
      <c r="G56" s="225">
        <v>0</v>
      </c>
      <c r="H56" s="224">
        <v>0</v>
      </c>
      <c r="I56" s="223">
        <v>0</v>
      </c>
      <c r="J56" s="225">
        <v>0</v>
      </c>
      <c r="K56" s="225">
        <v>1</v>
      </c>
      <c r="L56" s="224">
        <v>0</v>
      </c>
      <c r="M56" s="223">
        <v>0</v>
      </c>
      <c r="N56" s="225">
        <v>0</v>
      </c>
      <c r="O56" s="224">
        <v>1</v>
      </c>
      <c r="P56" s="223">
        <v>4</v>
      </c>
      <c r="Q56" s="225">
        <v>3</v>
      </c>
      <c r="R56" s="225">
        <v>6</v>
      </c>
      <c r="S56" s="225">
        <v>5</v>
      </c>
      <c r="T56" s="225">
        <v>5</v>
      </c>
      <c r="U56" s="225">
        <v>5</v>
      </c>
      <c r="V56" s="225">
        <v>6</v>
      </c>
      <c r="W56" s="225">
        <v>6</v>
      </c>
      <c r="X56" s="225">
        <v>5</v>
      </c>
      <c r="Y56" s="224">
        <v>5</v>
      </c>
      <c r="Z56" s="223">
        <v>0</v>
      </c>
      <c r="AA56" s="225">
        <v>0</v>
      </c>
      <c r="AB56" s="224">
        <v>1</v>
      </c>
      <c r="AC56" s="223">
        <v>0</v>
      </c>
      <c r="AD56" s="225">
        <v>0</v>
      </c>
      <c r="AE56" s="224">
        <v>1</v>
      </c>
      <c r="AF56" s="223">
        <v>0</v>
      </c>
      <c r="AG56" s="225">
        <v>1</v>
      </c>
      <c r="AH56" s="224">
        <v>0</v>
      </c>
      <c r="AI56" s="223">
        <v>0</v>
      </c>
      <c r="AJ56" s="225">
        <v>1</v>
      </c>
      <c r="AK56" s="224">
        <v>0</v>
      </c>
    </row>
    <row r="57" spans="1:37" x14ac:dyDescent="0.2">
      <c r="A57" s="198">
        <v>56</v>
      </c>
      <c r="B57" s="223">
        <v>0</v>
      </c>
      <c r="C57" s="224">
        <v>1</v>
      </c>
      <c r="D57" s="223">
        <v>0</v>
      </c>
      <c r="E57" s="225">
        <v>1</v>
      </c>
      <c r="F57" s="225">
        <v>0</v>
      </c>
      <c r="G57" s="225">
        <v>0</v>
      </c>
      <c r="H57" s="224">
        <v>0</v>
      </c>
      <c r="I57" s="223">
        <v>1</v>
      </c>
      <c r="J57" s="225">
        <v>0</v>
      </c>
      <c r="K57" s="225">
        <v>0</v>
      </c>
      <c r="L57" s="224">
        <v>0</v>
      </c>
      <c r="M57" s="223">
        <v>1</v>
      </c>
      <c r="N57" s="225">
        <v>0</v>
      </c>
      <c r="O57" s="224">
        <v>0</v>
      </c>
      <c r="P57" s="223">
        <v>2</v>
      </c>
      <c r="Q57" s="225">
        <v>1</v>
      </c>
      <c r="R57" s="225">
        <v>6</v>
      </c>
      <c r="S57" s="225">
        <v>4</v>
      </c>
      <c r="T57" s="225">
        <v>2</v>
      </c>
      <c r="U57" s="225">
        <v>5</v>
      </c>
      <c r="V57" s="225">
        <v>5</v>
      </c>
      <c r="W57" s="225">
        <v>5</v>
      </c>
      <c r="X57" s="225">
        <v>5</v>
      </c>
      <c r="Y57" s="224">
        <v>6</v>
      </c>
      <c r="Z57" s="223">
        <v>0</v>
      </c>
      <c r="AA57" s="225">
        <v>1</v>
      </c>
      <c r="AB57" s="224">
        <v>0</v>
      </c>
      <c r="AC57" s="223">
        <v>0</v>
      </c>
      <c r="AD57" s="225">
        <v>1</v>
      </c>
      <c r="AE57" s="224">
        <v>0</v>
      </c>
      <c r="AF57" s="223">
        <v>0</v>
      </c>
      <c r="AG57" s="225">
        <v>1</v>
      </c>
      <c r="AH57" s="224">
        <v>0</v>
      </c>
      <c r="AI57" s="223">
        <v>0</v>
      </c>
      <c r="AJ57" s="225">
        <v>1</v>
      </c>
      <c r="AK57" s="224">
        <v>0</v>
      </c>
    </row>
    <row r="58" spans="1:37" x14ac:dyDescent="0.2">
      <c r="A58" s="198">
        <v>57</v>
      </c>
      <c r="B58" s="223">
        <v>1</v>
      </c>
      <c r="C58" s="224">
        <v>0</v>
      </c>
      <c r="D58" s="223">
        <v>0</v>
      </c>
      <c r="E58" s="225">
        <v>1</v>
      </c>
      <c r="F58" s="225">
        <v>0</v>
      </c>
      <c r="G58" s="225">
        <v>0</v>
      </c>
      <c r="H58" s="224">
        <v>0</v>
      </c>
      <c r="I58" s="223">
        <v>0</v>
      </c>
      <c r="J58" s="225">
        <v>1</v>
      </c>
      <c r="K58" s="225">
        <v>0</v>
      </c>
      <c r="L58" s="224">
        <v>0</v>
      </c>
      <c r="M58" s="223">
        <v>1</v>
      </c>
      <c r="N58" s="225">
        <v>0</v>
      </c>
      <c r="O58" s="224">
        <v>0</v>
      </c>
      <c r="P58" s="223">
        <v>7</v>
      </c>
      <c r="Q58" s="225">
        <v>4</v>
      </c>
      <c r="R58" s="225">
        <v>7</v>
      </c>
      <c r="S58" s="225">
        <v>5</v>
      </c>
      <c r="T58" s="225">
        <v>5</v>
      </c>
      <c r="U58" s="225">
        <v>6</v>
      </c>
      <c r="V58" s="225">
        <v>7</v>
      </c>
      <c r="W58" s="225">
        <v>7</v>
      </c>
      <c r="X58" s="225">
        <v>7</v>
      </c>
      <c r="Y58" s="224">
        <v>7</v>
      </c>
      <c r="Z58" s="223">
        <v>0</v>
      </c>
      <c r="AA58" s="225">
        <v>1</v>
      </c>
      <c r="AB58" s="224">
        <v>0</v>
      </c>
      <c r="AC58" s="223">
        <v>0</v>
      </c>
      <c r="AD58" s="225">
        <v>0</v>
      </c>
      <c r="AE58" s="224">
        <v>1</v>
      </c>
      <c r="AF58" s="223">
        <v>1</v>
      </c>
      <c r="AG58" s="225">
        <v>0</v>
      </c>
      <c r="AH58" s="224">
        <v>0</v>
      </c>
      <c r="AI58" s="223">
        <v>0</v>
      </c>
      <c r="AJ58" s="225">
        <v>1</v>
      </c>
      <c r="AK58" s="224">
        <v>0</v>
      </c>
    </row>
    <row r="59" spans="1:37" x14ac:dyDescent="0.2">
      <c r="A59" s="199">
        <v>58</v>
      </c>
      <c r="B59" s="226">
        <v>0</v>
      </c>
      <c r="C59" s="227">
        <v>1</v>
      </c>
      <c r="D59" s="226">
        <v>0</v>
      </c>
      <c r="E59" s="228">
        <v>1</v>
      </c>
      <c r="F59" s="228">
        <v>0</v>
      </c>
      <c r="G59" s="228">
        <v>0</v>
      </c>
      <c r="H59" s="227">
        <v>0</v>
      </c>
      <c r="I59" s="226">
        <v>0</v>
      </c>
      <c r="J59" s="228">
        <v>1</v>
      </c>
      <c r="K59" s="228">
        <v>0</v>
      </c>
      <c r="L59" s="227">
        <v>0</v>
      </c>
      <c r="M59" s="226">
        <v>1</v>
      </c>
      <c r="N59" s="228">
        <v>0</v>
      </c>
      <c r="O59" s="227">
        <v>0</v>
      </c>
      <c r="P59" s="226">
        <v>1</v>
      </c>
      <c r="Q59" s="228">
        <v>4</v>
      </c>
      <c r="R59" s="228">
        <v>7</v>
      </c>
      <c r="S59" s="228">
        <v>4</v>
      </c>
      <c r="T59" s="228">
        <v>1</v>
      </c>
      <c r="U59" s="228">
        <v>5</v>
      </c>
      <c r="V59" s="228">
        <v>7</v>
      </c>
      <c r="W59" s="228">
        <v>4</v>
      </c>
      <c r="X59" s="228">
        <v>4</v>
      </c>
      <c r="Y59" s="227">
        <v>7</v>
      </c>
      <c r="Z59" s="226">
        <v>0</v>
      </c>
      <c r="AA59" s="228">
        <v>0</v>
      </c>
      <c r="AB59" s="227">
        <v>1</v>
      </c>
      <c r="AC59" s="226">
        <v>0</v>
      </c>
      <c r="AD59" s="228">
        <v>0</v>
      </c>
      <c r="AE59" s="227">
        <v>1</v>
      </c>
      <c r="AF59" s="226">
        <v>1</v>
      </c>
      <c r="AG59" s="228">
        <v>0</v>
      </c>
      <c r="AH59" s="227">
        <v>0</v>
      </c>
      <c r="AI59" s="226">
        <v>0</v>
      </c>
      <c r="AJ59" s="228">
        <v>1</v>
      </c>
      <c r="AK59" s="227">
        <v>0</v>
      </c>
    </row>
    <row r="60" spans="1:37" x14ac:dyDescent="0.2">
      <c r="A60" s="199">
        <v>59</v>
      </c>
      <c r="B60" s="226">
        <v>0</v>
      </c>
      <c r="C60" s="227">
        <v>1</v>
      </c>
      <c r="D60" s="226">
        <v>0</v>
      </c>
      <c r="E60" s="228">
        <v>1</v>
      </c>
      <c r="F60" s="228">
        <v>0</v>
      </c>
      <c r="G60" s="228">
        <v>0</v>
      </c>
      <c r="H60" s="227">
        <v>0</v>
      </c>
      <c r="I60" s="226">
        <v>0</v>
      </c>
      <c r="J60" s="228">
        <v>0</v>
      </c>
      <c r="K60" s="228">
        <v>1</v>
      </c>
      <c r="L60" s="227">
        <v>0</v>
      </c>
      <c r="M60" s="226">
        <v>1</v>
      </c>
      <c r="N60" s="228">
        <v>0</v>
      </c>
      <c r="O60" s="227">
        <v>0</v>
      </c>
      <c r="P60" s="226">
        <v>6</v>
      </c>
      <c r="Q60" s="228">
        <v>1</v>
      </c>
      <c r="R60" s="228">
        <v>7</v>
      </c>
      <c r="S60" s="228">
        <v>5</v>
      </c>
      <c r="T60" s="228">
        <v>6</v>
      </c>
      <c r="U60" s="228">
        <v>6</v>
      </c>
      <c r="V60" s="228">
        <v>6</v>
      </c>
      <c r="W60" s="228">
        <v>4</v>
      </c>
      <c r="X60" s="228">
        <v>1</v>
      </c>
      <c r="Y60" s="227">
        <v>7</v>
      </c>
      <c r="Z60" s="226">
        <v>0</v>
      </c>
      <c r="AA60" s="228">
        <v>0</v>
      </c>
      <c r="AB60" s="227">
        <v>1</v>
      </c>
      <c r="AC60" s="226">
        <v>0</v>
      </c>
      <c r="AD60" s="228">
        <v>1</v>
      </c>
      <c r="AE60" s="227">
        <v>0</v>
      </c>
      <c r="AF60" s="226">
        <v>0</v>
      </c>
      <c r="AG60" s="228">
        <v>1</v>
      </c>
      <c r="AH60" s="227">
        <v>0</v>
      </c>
      <c r="AI60" s="226">
        <v>0</v>
      </c>
      <c r="AJ60" s="228">
        <v>1</v>
      </c>
      <c r="AK60" s="227">
        <v>0</v>
      </c>
    </row>
    <row r="61" spans="1:37" x14ac:dyDescent="0.2">
      <c r="A61" s="199">
        <v>60</v>
      </c>
      <c r="B61" s="226">
        <v>0</v>
      </c>
      <c r="C61" s="227">
        <v>1</v>
      </c>
      <c r="D61" s="226">
        <v>0</v>
      </c>
      <c r="E61" s="228">
        <v>1</v>
      </c>
      <c r="F61" s="228">
        <v>0</v>
      </c>
      <c r="G61" s="228">
        <v>0</v>
      </c>
      <c r="H61" s="227">
        <v>0</v>
      </c>
      <c r="I61" s="226">
        <v>0</v>
      </c>
      <c r="J61" s="228">
        <v>1</v>
      </c>
      <c r="K61" s="228">
        <v>0</v>
      </c>
      <c r="L61" s="227">
        <v>0</v>
      </c>
      <c r="M61" s="226">
        <v>1</v>
      </c>
      <c r="N61" s="228">
        <v>0</v>
      </c>
      <c r="O61" s="227">
        <v>0</v>
      </c>
      <c r="P61" s="226">
        <v>2</v>
      </c>
      <c r="Q61" s="228">
        <v>2</v>
      </c>
      <c r="R61" s="228">
        <v>7</v>
      </c>
      <c r="S61" s="228">
        <v>4</v>
      </c>
      <c r="T61" s="228">
        <v>4</v>
      </c>
      <c r="U61" s="228">
        <v>5</v>
      </c>
      <c r="V61" s="228">
        <v>6</v>
      </c>
      <c r="W61" s="228">
        <v>6</v>
      </c>
      <c r="X61" s="228">
        <v>3</v>
      </c>
      <c r="Y61" s="227">
        <v>7</v>
      </c>
      <c r="Z61" s="226">
        <v>1</v>
      </c>
      <c r="AA61" s="228">
        <v>0</v>
      </c>
      <c r="AB61" s="227">
        <v>0</v>
      </c>
      <c r="AC61" s="226">
        <v>0</v>
      </c>
      <c r="AD61" s="228">
        <v>1</v>
      </c>
      <c r="AE61" s="227">
        <v>0</v>
      </c>
      <c r="AF61" s="226">
        <v>1</v>
      </c>
      <c r="AG61" s="228">
        <v>0</v>
      </c>
      <c r="AH61" s="227">
        <v>0</v>
      </c>
      <c r="AI61" s="226">
        <v>1</v>
      </c>
      <c r="AJ61" s="228">
        <v>0</v>
      </c>
      <c r="AK61" s="227">
        <v>0</v>
      </c>
    </row>
    <row r="62" spans="1:37" x14ac:dyDescent="0.2">
      <c r="A62" s="199">
        <v>61</v>
      </c>
      <c r="B62" s="226">
        <v>0</v>
      </c>
      <c r="C62" s="227">
        <v>1</v>
      </c>
      <c r="D62" s="226">
        <v>0</v>
      </c>
      <c r="E62" s="228">
        <v>1</v>
      </c>
      <c r="F62" s="228">
        <v>0</v>
      </c>
      <c r="G62" s="228">
        <v>0</v>
      </c>
      <c r="H62" s="227">
        <v>0</v>
      </c>
      <c r="I62" s="226">
        <v>0</v>
      </c>
      <c r="J62" s="228">
        <v>1</v>
      </c>
      <c r="K62" s="228">
        <v>0</v>
      </c>
      <c r="L62" s="227">
        <v>0</v>
      </c>
      <c r="M62" s="226">
        <v>1</v>
      </c>
      <c r="N62" s="228">
        <v>0</v>
      </c>
      <c r="O62" s="227">
        <v>0</v>
      </c>
      <c r="P62" s="226">
        <v>5</v>
      </c>
      <c r="Q62" s="228">
        <v>4</v>
      </c>
      <c r="R62" s="228">
        <v>6</v>
      </c>
      <c r="S62" s="228">
        <v>7</v>
      </c>
      <c r="T62" s="228">
        <v>6</v>
      </c>
      <c r="U62" s="228">
        <v>6</v>
      </c>
      <c r="V62" s="228">
        <v>7</v>
      </c>
      <c r="W62" s="228">
        <v>7</v>
      </c>
      <c r="X62" s="228">
        <v>5</v>
      </c>
      <c r="Y62" s="227">
        <v>6</v>
      </c>
      <c r="Z62" s="226">
        <v>1</v>
      </c>
      <c r="AA62" s="228">
        <v>0</v>
      </c>
      <c r="AB62" s="227">
        <v>0</v>
      </c>
      <c r="AC62" s="226">
        <v>0</v>
      </c>
      <c r="AD62" s="228">
        <v>1</v>
      </c>
      <c r="AE62" s="227">
        <v>0</v>
      </c>
      <c r="AF62" s="226">
        <v>1</v>
      </c>
      <c r="AG62" s="228">
        <v>0</v>
      </c>
      <c r="AH62" s="227">
        <v>0</v>
      </c>
      <c r="AI62" s="226">
        <v>0</v>
      </c>
      <c r="AJ62" s="228">
        <v>1</v>
      </c>
      <c r="AK62" s="227">
        <v>0</v>
      </c>
    </row>
    <row r="63" spans="1:37" x14ac:dyDescent="0.2">
      <c r="A63" s="199">
        <v>62</v>
      </c>
      <c r="B63" s="226">
        <v>0</v>
      </c>
      <c r="C63" s="227">
        <v>1</v>
      </c>
      <c r="D63" s="226">
        <v>1</v>
      </c>
      <c r="E63" s="228">
        <v>0</v>
      </c>
      <c r="F63" s="228">
        <v>0</v>
      </c>
      <c r="G63" s="228">
        <v>0</v>
      </c>
      <c r="H63" s="227">
        <v>0</v>
      </c>
      <c r="I63" s="226">
        <v>0</v>
      </c>
      <c r="J63" s="228">
        <v>1</v>
      </c>
      <c r="K63" s="228">
        <v>0</v>
      </c>
      <c r="L63" s="227">
        <v>0</v>
      </c>
      <c r="M63" s="226">
        <v>1</v>
      </c>
      <c r="N63" s="228">
        <v>0</v>
      </c>
      <c r="O63" s="227">
        <v>0</v>
      </c>
      <c r="P63" s="226">
        <v>2</v>
      </c>
      <c r="Q63" s="228">
        <v>1</v>
      </c>
      <c r="R63" s="228">
        <v>3</v>
      </c>
      <c r="S63" s="228">
        <v>1</v>
      </c>
      <c r="T63" s="228">
        <v>2</v>
      </c>
      <c r="U63" s="228">
        <v>3</v>
      </c>
      <c r="V63" s="228">
        <v>3</v>
      </c>
      <c r="W63" s="228">
        <v>2</v>
      </c>
      <c r="X63" s="228">
        <v>1</v>
      </c>
      <c r="Y63" s="227">
        <v>1</v>
      </c>
      <c r="Z63" s="226">
        <v>0</v>
      </c>
      <c r="AA63" s="228">
        <v>1</v>
      </c>
      <c r="AB63" s="227">
        <v>0</v>
      </c>
      <c r="AC63" s="226">
        <v>0</v>
      </c>
      <c r="AD63" s="228">
        <v>0</v>
      </c>
      <c r="AE63" s="227">
        <v>1</v>
      </c>
      <c r="AF63" s="226">
        <v>1</v>
      </c>
      <c r="AG63" s="228">
        <v>0</v>
      </c>
      <c r="AH63" s="227">
        <v>0</v>
      </c>
      <c r="AI63" s="226">
        <v>0</v>
      </c>
      <c r="AJ63" s="228">
        <v>1</v>
      </c>
      <c r="AK63" s="227">
        <v>0</v>
      </c>
    </row>
    <row r="64" spans="1:37" x14ac:dyDescent="0.2">
      <c r="A64" s="199">
        <v>63</v>
      </c>
      <c r="B64" s="226">
        <v>0</v>
      </c>
      <c r="C64" s="227">
        <v>1</v>
      </c>
      <c r="D64" s="226">
        <v>0</v>
      </c>
      <c r="E64" s="228">
        <v>1</v>
      </c>
      <c r="F64" s="228">
        <v>0</v>
      </c>
      <c r="G64" s="228">
        <v>0</v>
      </c>
      <c r="H64" s="227">
        <v>0</v>
      </c>
      <c r="I64" s="226">
        <v>1</v>
      </c>
      <c r="J64" s="228">
        <v>0</v>
      </c>
      <c r="K64" s="228">
        <v>0</v>
      </c>
      <c r="L64" s="227">
        <v>0</v>
      </c>
      <c r="M64" s="226">
        <v>1</v>
      </c>
      <c r="N64" s="228">
        <v>0</v>
      </c>
      <c r="O64" s="227">
        <v>0</v>
      </c>
      <c r="P64" s="226">
        <v>2</v>
      </c>
      <c r="Q64" s="228">
        <v>2</v>
      </c>
      <c r="R64" s="228">
        <v>2</v>
      </c>
      <c r="S64" s="228">
        <v>4</v>
      </c>
      <c r="T64" s="228">
        <v>4</v>
      </c>
      <c r="U64" s="228">
        <v>4</v>
      </c>
      <c r="V64" s="228">
        <v>4</v>
      </c>
      <c r="W64" s="228">
        <v>4</v>
      </c>
      <c r="X64" s="228">
        <v>4</v>
      </c>
      <c r="Y64" s="227">
        <v>4</v>
      </c>
      <c r="Z64" s="226">
        <v>0</v>
      </c>
      <c r="AA64" s="228">
        <v>0</v>
      </c>
      <c r="AB64" s="227">
        <v>1</v>
      </c>
      <c r="AC64" s="226">
        <v>0</v>
      </c>
      <c r="AD64" s="228">
        <v>1</v>
      </c>
      <c r="AE64" s="227">
        <v>0</v>
      </c>
      <c r="AF64" s="226">
        <v>0</v>
      </c>
      <c r="AG64" s="228">
        <v>0</v>
      </c>
      <c r="AH64" s="227">
        <v>1</v>
      </c>
      <c r="AI64" s="226">
        <v>0</v>
      </c>
      <c r="AJ64" s="228">
        <v>1</v>
      </c>
      <c r="AK64" s="227">
        <v>0</v>
      </c>
    </row>
    <row r="65" spans="1:37" x14ac:dyDescent="0.2">
      <c r="A65" s="199">
        <v>64</v>
      </c>
      <c r="B65" s="226">
        <v>0</v>
      </c>
      <c r="C65" s="227">
        <v>1</v>
      </c>
      <c r="D65" s="226">
        <v>0</v>
      </c>
      <c r="E65" s="228">
        <v>1</v>
      </c>
      <c r="F65" s="228">
        <v>0</v>
      </c>
      <c r="G65" s="228">
        <v>0</v>
      </c>
      <c r="H65" s="227">
        <v>0</v>
      </c>
      <c r="I65" s="226">
        <v>1</v>
      </c>
      <c r="J65" s="228">
        <v>0</v>
      </c>
      <c r="K65" s="228">
        <v>0</v>
      </c>
      <c r="L65" s="227">
        <v>0</v>
      </c>
      <c r="M65" s="226">
        <v>1</v>
      </c>
      <c r="N65" s="228">
        <v>0</v>
      </c>
      <c r="O65" s="227">
        <v>0</v>
      </c>
      <c r="P65" s="226">
        <v>2</v>
      </c>
      <c r="Q65" s="228">
        <v>2</v>
      </c>
      <c r="R65" s="228">
        <v>2</v>
      </c>
      <c r="S65" s="228">
        <v>4</v>
      </c>
      <c r="T65" s="228">
        <v>4</v>
      </c>
      <c r="U65" s="228">
        <v>4</v>
      </c>
      <c r="V65" s="228">
        <v>4</v>
      </c>
      <c r="W65" s="228">
        <v>4</v>
      </c>
      <c r="X65" s="228">
        <v>4</v>
      </c>
      <c r="Y65" s="227">
        <v>4</v>
      </c>
      <c r="Z65" s="226">
        <v>0</v>
      </c>
      <c r="AA65" s="228">
        <v>0</v>
      </c>
      <c r="AB65" s="227">
        <v>1</v>
      </c>
      <c r="AC65" s="226">
        <v>0</v>
      </c>
      <c r="AD65" s="228">
        <v>1</v>
      </c>
      <c r="AE65" s="227">
        <v>0</v>
      </c>
      <c r="AF65" s="226">
        <v>0</v>
      </c>
      <c r="AG65" s="228">
        <v>0</v>
      </c>
      <c r="AH65" s="227">
        <v>1</v>
      </c>
      <c r="AI65" s="226">
        <v>0</v>
      </c>
      <c r="AJ65" s="228">
        <v>1</v>
      </c>
      <c r="AK65" s="227">
        <v>0</v>
      </c>
    </row>
    <row r="66" spans="1:37" x14ac:dyDescent="0.2">
      <c r="A66" s="199">
        <v>65</v>
      </c>
      <c r="B66" s="226">
        <v>1</v>
      </c>
      <c r="C66" s="227">
        <v>0</v>
      </c>
      <c r="D66" s="226">
        <v>0</v>
      </c>
      <c r="E66" s="228">
        <v>1</v>
      </c>
      <c r="F66" s="228">
        <v>0</v>
      </c>
      <c r="G66" s="228">
        <v>0</v>
      </c>
      <c r="H66" s="227">
        <v>0</v>
      </c>
      <c r="I66" s="226">
        <v>0</v>
      </c>
      <c r="J66" s="228">
        <v>0</v>
      </c>
      <c r="K66" s="228">
        <v>1</v>
      </c>
      <c r="L66" s="227">
        <v>0</v>
      </c>
      <c r="M66" s="226">
        <v>1</v>
      </c>
      <c r="N66" s="228">
        <v>0</v>
      </c>
      <c r="O66" s="227">
        <v>0</v>
      </c>
      <c r="P66" s="226">
        <v>6</v>
      </c>
      <c r="Q66" s="228">
        <v>7</v>
      </c>
      <c r="R66" s="228">
        <v>7</v>
      </c>
      <c r="S66" s="228">
        <v>5</v>
      </c>
      <c r="T66" s="228">
        <v>6</v>
      </c>
      <c r="U66" s="228">
        <v>3</v>
      </c>
      <c r="V66" s="228">
        <v>5</v>
      </c>
      <c r="W66" s="228">
        <v>1</v>
      </c>
      <c r="X66" s="228">
        <v>1</v>
      </c>
      <c r="Y66" s="227">
        <v>5</v>
      </c>
      <c r="Z66" s="226">
        <v>1</v>
      </c>
      <c r="AA66" s="228">
        <v>0</v>
      </c>
      <c r="AB66" s="227">
        <v>0</v>
      </c>
      <c r="AC66" s="226">
        <v>1</v>
      </c>
      <c r="AD66" s="228">
        <v>0</v>
      </c>
      <c r="AE66" s="227">
        <v>0</v>
      </c>
      <c r="AF66" s="226">
        <v>1</v>
      </c>
      <c r="AG66" s="228">
        <v>0</v>
      </c>
      <c r="AH66" s="227">
        <v>0</v>
      </c>
      <c r="AI66" s="226">
        <v>0</v>
      </c>
      <c r="AJ66" s="228">
        <v>0</v>
      </c>
      <c r="AK66" s="227">
        <v>1</v>
      </c>
    </row>
    <row r="67" spans="1:37" x14ac:dyDescent="0.2">
      <c r="A67" s="199">
        <v>66</v>
      </c>
      <c r="B67" s="226">
        <v>1</v>
      </c>
      <c r="C67" s="227">
        <v>0</v>
      </c>
      <c r="D67" s="226">
        <v>0</v>
      </c>
      <c r="E67" s="228">
        <v>1</v>
      </c>
      <c r="F67" s="228">
        <v>0</v>
      </c>
      <c r="G67" s="228">
        <v>0</v>
      </c>
      <c r="H67" s="227">
        <v>0</v>
      </c>
      <c r="I67" s="226">
        <v>1</v>
      </c>
      <c r="J67" s="228">
        <v>0</v>
      </c>
      <c r="K67" s="228">
        <v>0</v>
      </c>
      <c r="L67" s="227">
        <v>0</v>
      </c>
      <c r="M67" s="226">
        <v>1</v>
      </c>
      <c r="N67" s="228">
        <v>0</v>
      </c>
      <c r="O67" s="227">
        <v>0</v>
      </c>
      <c r="P67" s="226">
        <v>4</v>
      </c>
      <c r="Q67" s="228">
        <v>4</v>
      </c>
      <c r="R67" s="228">
        <v>3</v>
      </c>
      <c r="S67" s="228">
        <v>3</v>
      </c>
      <c r="T67" s="228">
        <v>4</v>
      </c>
      <c r="U67" s="228">
        <v>4</v>
      </c>
      <c r="V67" s="228">
        <v>4</v>
      </c>
      <c r="W67" s="228">
        <v>4</v>
      </c>
      <c r="X67" s="228">
        <v>4</v>
      </c>
      <c r="Y67" s="227">
        <v>4</v>
      </c>
      <c r="Z67" s="226">
        <v>0</v>
      </c>
      <c r="AA67" s="228">
        <v>0</v>
      </c>
      <c r="AB67" s="227">
        <v>1</v>
      </c>
      <c r="AC67" s="226">
        <v>0</v>
      </c>
      <c r="AD67" s="228">
        <v>0</v>
      </c>
      <c r="AE67" s="227">
        <v>1</v>
      </c>
      <c r="AF67" s="226">
        <v>1</v>
      </c>
      <c r="AG67" s="228">
        <v>0</v>
      </c>
      <c r="AH67" s="227">
        <v>0</v>
      </c>
      <c r="AI67" s="226">
        <v>0</v>
      </c>
      <c r="AJ67" s="228">
        <v>0</v>
      </c>
      <c r="AK67" s="227">
        <v>1</v>
      </c>
    </row>
    <row r="68" spans="1:37" x14ac:dyDescent="0.2">
      <c r="A68" s="199">
        <v>67</v>
      </c>
      <c r="B68" s="226">
        <v>0</v>
      </c>
      <c r="C68" s="227">
        <v>1</v>
      </c>
      <c r="D68" s="226">
        <v>0</v>
      </c>
      <c r="E68" s="228">
        <v>1</v>
      </c>
      <c r="F68" s="228">
        <v>0</v>
      </c>
      <c r="G68" s="228">
        <v>0</v>
      </c>
      <c r="H68" s="227">
        <v>0</v>
      </c>
      <c r="I68" s="226">
        <v>0</v>
      </c>
      <c r="J68" s="228">
        <v>1</v>
      </c>
      <c r="K68" s="228">
        <v>0</v>
      </c>
      <c r="L68" s="227">
        <v>0</v>
      </c>
      <c r="M68" s="226">
        <v>1</v>
      </c>
      <c r="N68" s="228">
        <v>0</v>
      </c>
      <c r="O68" s="227">
        <v>0</v>
      </c>
      <c r="P68" s="226">
        <v>5</v>
      </c>
      <c r="Q68" s="228">
        <v>4</v>
      </c>
      <c r="R68" s="228">
        <v>7</v>
      </c>
      <c r="S68" s="228">
        <v>7</v>
      </c>
      <c r="T68" s="228">
        <v>7</v>
      </c>
      <c r="U68" s="228">
        <v>7</v>
      </c>
      <c r="V68" s="228">
        <v>7</v>
      </c>
      <c r="W68" s="228">
        <v>7</v>
      </c>
      <c r="X68" s="228">
        <v>4</v>
      </c>
      <c r="Y68" s="227">
        <v>7</v>
      </c>
      <c r="Z68" s="226">
        <v>0</v>
      </c>
      <c r="AA68" s="228">
        <v>0</v>
      </c>
      <c r="AB68" s="227">
        <v>1</v>
      </c>
      <c r="AC68" s="226">
        <v>0</v>
      </c>
      <c r="AD68" s="228">
        <v>0</v>
      </c>
      <c r="AE68" s="227">
        <v>1</v>
      </c>
      <c r="AF68" s="226">
        <v>0</v>
      </c>
      <c r="AG68" s="228">
        <v>0</v>
      </c>
      <c r="AH68" s="227">
        <v>1</v>
      </c>
      <c r="AI68" s="226">
        <v>0</v>
      </c>
      <c r="AJ68" s="228">
        <v>0</v>
      </c>
      <c r="AK68" s="227">
        <v>1</v>
      </c>
    </row>
    <row r="69" spans="1:37" x14ac:dyDescent="0.2">
      <c r="A69" s="199">
        <v>68</v>
      </c>
      <c r="B69" s="226">
        <v>1</v>
      </c>
      <c r="C69" s="227">
        <v>0</v>
      </c>
      <c r="D69" s="226">
        <v>0</v>
      </c>
      <c r="E69" s="228">
        <v>1</v>
      </c>
      <c r="F69" s="228">
        <v>0</v>
      </c>
      <c r="G69" s="228">
        <v>0</v>
      </c>
      <c r="H69" s="227">
        <v>0</v>
      </c>
      <c r="I69" s="226">
        <v>0</v>
      </c>
      <c r="J69" s="228">
        <v>1</v>
      </c>
      <c r="K69" s="228">
        <v>0</v>
      </c>
      <c r="L69" s="227">
        <v>0</v>
      </c>
      <c r="M69" s="226">
        <v>1</v>
      </c>
      <c r="N69" s="228">
        <v>0</v>
      </c>
      <c r="O69" s="227">
        <v>0</v>
      </c>
      <c r="P69" s="226">
        <v>4</v>
      </c>
      <c r="Q69" s="228">
        <v>4</v>
      </c>
      <c r="R69" s="228">
        <v>7</v>
      </c>
      <c r="S69" s="228">
        <v>4</v>
      </c>
      <c r="T69" s="228">
        <v>5</v>
      </c>
      <c r="U69" s="228">
        <v>5</v>
      </c>
      <c r="V69" s="228">
        <v>5</v>
      </c>
      <c r="W69" s="228">
        <v>5</v>
      </c>
      <c r="X69" s="228">
        <v>4</v>
      </c>
      <c r="Y69" s="227">
        <v>6</v>
      </c>
      <c r="Z69" s="226">
        <v>0</v>
      </c>
      <c r="AA69" s="228">
        <v>0</v>
      </c>
      <c r="AB69" s="227">
        <v>1</v>
      </c>
      <c r="AC69" s="226">
        <v>0</v>
      </c>
      <c r="AD69" s="228">
        <v>1</v>
      </c>
      <c r="AE69" s="227">
        <v>0</v>
      </c>
      <c r="AF69" s="226">
        <v>1</v>
      </c>
      <c r="AG69" s="228">
        <v>0</v>
      </c>
      <c r="AH69" s="227">
        <v>0</v>
      </c>
      <c r="AI69" s="226">
        <v>0</v>
      </c>
      <c r="AJ69" s="228">
        <v>1</v>
      </c>
      <c r="AK69" s="227">
        <v>0</v>
      </c>
    </row>
    <row r="70" spans="1:37" x14ac:dyDescent="0.2">
      <c r="A70" s="199">
        <v>69</v>
      </c>
      <c r="B70" s="226">
        <v>1</v>
      </c>
      <c r="C70" s="227">
        <v>0</v>
      </c>
      <c r="D70" s="226">
        <v>0</v>
      </c>
      <c r="E70" s="228">
        <v>0</v>
      </c>
      <c r="F70" s="228">
        <v>1</v>
      </c>
      <c r="G70" s="228">
        <v>0</v>
      </c>
      <c r="H70" s="227">
        <v>0</v>
      </c>
      <c r="I70" s="226">
        <v>1</v>
      </c>
      <c r="J70" s="228">
        <v>0</v>
      </c>
      <c r="K70" s="228">
        <v>0</v>
      </c>
      <c r="L70" s="227">
        <v>0</v>
      </c>
      <c r="M70" s="226">
        <v>0</v>
      </c>
      <c r="N70" s="228">
        <v>0</v>
      </c>
      <c r="O70" s="227">
        <v>1</v>
      </c>
      <c r="P70" s="226">
        <v>4</v>
      </c>
      <c r="Q70" s="228">
        <v>4</v>
      </c>
      <c r="R70" s="228">
        <v>4</v>
      </c>
      <c r="S70" s="228">
        <v>4</v>
      </c>
      <c r="T70" s="228">
        <v>4</v>
      </c>
      <c r="U70" s="228">
        <v>4</v>
      </c>
      <c r="V70" s="228">
        <v>4</v>
      </c>
      <c r="W70" s="228">
        <v>5</v>
      </c>
      <c r="X70" s="228">
        <v>4</v>
      </c>
      <c r="Y70" s="227">
        <v>4</v>
      </c>
      <c r="Z70" s="226">
        <v>1</v>
      </c>
      <c r="AA70" s="228">
        <v>0</v>
      </c>
      <c r="AB70" s="227">
        <v>0</v>
      </c>
      <c r="AC70" s="226">
        <v>1</v>
      </c>
      <c r="AD70" s="228">
        <v>0</v>
      </c>
      <c r="AE70" s="227">
        <v>0</v>
      </c>
      <c r="AF70" s="226">
        <v>1</v>
      </c>
      <c r="AG70" s="228">
        <v>0</v>
      </c>
      <c r="AH70" s="227">
        <v>0</v>
      </c>
      <c r="AI70" s="226">
        <v>1</v>
      </c>
      <c r="AJ70" s="228">
        <v>0</v>
      </c>
      <c r="AK70" s="227">
        <v>0</v>
      </c>
    </row>
    <row r="71" spans="1:37" x14ac:dyDescent="0.2">
      <c r="A71" s="199">
        <v>70</v>
      </c>
      <c r="B71" s="226">
        <v>1</v>
      </c>
      <c r="C71" s="227">
        <v>0</v>
      </c>
      <c r="D71" s="226">
        <v>0</v>
      </c>
      <c r="E71" s="228">
        <v>1</v>
      </c>
      <c r="F71" s="228">
        <v>0</v>
      </c>
      <c r="G71" s="228">
        <v>0</v>
      </c>
      <c r="H71" s="227">
        <v>0</v>
      </c>
      <c r="I71" s="226">
        <v>0</v>
      </c>
      <c r="J71" s="228">
        <v>1</v>
      </c>
      <c r="K71" s="228">
        <v>0</v>
      </c>
      <c r="L71" s="227">
        <v>0</v>
      </c>
      <c r="M71" s="226">
        <v>1</v>
      </c>
      <c r="N71" s="228">
        <v>0</v>
      </c>
      <c r="O71" s="227">
        <v>0</v>
      </c>
      <c r="P71" s="226">
        <v>5</v>
      </c>
      <c r="Q71" s="228">
        <v>5</v>
      </c>
      <c r="R71" s="228">
        <v>6</v>
      </c>
      <c r="S71" s="228">
        <v>4</v>
      </c>
      <c r="T71" s="228">
        <v>4</v>
      </c>
      <c r="U71" s="228">
        <v>4</v>
      </c>
      <c r="V71" s="228">
        <v>6</v>
      </c>
      <c r="W71" s="228">
        <v>5</v>
      </c>
      <c r="X71" s="228">
        <v>5</v>
      </c>
      <c r="Y71" s="227">
        <v>6</v>
      </c>
      <c r="Z71" s="226">
        <v>0</v>
      </c>
      <c r="AA71" s="228">
        <v>0</v>
      </c>
      <c r="AB71" s="227">
        <v>1</v>
      </c>
      <c r="AC71" s="226">
        <v>0</v>
      </c>
      <c r="AD71" s="228">
        <v>1</v>
      </c>
      <c r="AE71" s="227">
        <v>0</v>
      </c>
      <c r="AF71" s="226">
        <v>1</v>
      </c>
      <c r="AG71" s="228">
        <v>0</v>
      </c>
      <c r="AH71" s="227">
        <v>0</v>
      </c>
      <c r="AI71" s="226">
        <v>0</v>
      </c>
      <c r="AJ71" s="228">
        <v>1</v>
      </c>
      <c r="AK71" s="227">
        <v>0</v>
      </c>
    </row>
    <row r="72" spans="1:37" x14ac:dyDescent="0.2">
      <c r="A72" s="199">
        <v>71</v>
      </c>
      <c r="B72" s="226">
        <v>1</v>
      </c>
      <c r="C72" s="227">
        <v>0</v>
      </c>
      <c r="D72" s="226">
        <v>0</v>
      </c>
      <c r="E72" s="228">
        <v>1</v>
      </c>
      <c r="F72" s="228">
        <v>0</v>
      </c>
      <c r="G72" s="228">
        <v>0</v>
      </c>
      <c r="H72" s="227">
        <v>0</v>
      </c>
      <c r="I72" s="226">
        <v>1</v>
      </c>
      <c r="J72" s="228">
        <v>0</v>
      </c>
      <c r="K72" s="228">
        <v>0</v>
      </c>
      <c r="L72" s="227">
        <v>0</v>
      </c>
      <c r="M72" s="226">
        <v>1</v>
      </c>
      <c r="N72" s="228">
        <v>0</v>
      </c>
      <c r="O72" s="227">
        <v>0</v>
      </c>
      <c r="P72" s="226">
        <v>3</v>
      </c>
      <c r="Q72" s="228">
        <v>2</v>
      </c>
      <c r="R72" s="228">
        <v>3</v>
      </c>
      <c r="S72" s="228">
        <v>3</v>
      </c>
      <c r="T72" s="228">
        <v>3</v>
      </c>
      <c r="U72" s="228">
        <v>6</v>
      </c>
      <c r="V72" s="228">
        <v>6</v>
      </c>
      <c r="W72" s="228">
        <v>6</v>
      </c>
      <c r="X72" s="228">
        <v>6</v>
      </c>
      <c r="Y72" s="227">
        <v>6</v>
      </c>
      <c r="Z72" s="226">
        <v>1</v>
      </c>
      <c r="AA72" s="228">
        <v>0</v>
      </c>
      <c r="AB72" s="227">
        <v>0</v>
      </c>
      <c r="AC72" s="226">
        <v>1</v>
      </c>
      <c r="AD72" s="228">
        <v>0</v>
      </c>
      <c r="AE72" s="227">
        <v>0</v>
      </c>
      <c r="AF72" s="226">
        <v>1</v>
      </c>
      <c r="AG72" s="228">
        <v>0</v>
      </c>
      <c r="AH72" s="227">
        <v>0</v>
      </c>
      <c r="AI72" s="226">
        <v>1</v>
      </c>
      <c r="AJ72" s="228">
        <v>0</v>
      </c>
      <c r="AK72" s="227">
        <v>0</v>
      </c>
    </row>
    <row r="73" spans="1:37" x14ac:dyDescent="0.2">
      <c r="A73" s="199">
        <v>72</v>
      </c>
      <c r="B73" s="226">
        <v>1</v>
      </c>
      <c r="C73" s="227">
        <v>0</v>
      </c>
      <c r="D73" s="226">
        <v>0</v>
      </c>
      <c r="E73" s="228">
        <v>1</v>
      </c>
      <c r="F73" s="228">
        <v>0</v>
      </c>
      <c r="G73" s="228">
        <v>0</v>
      </c>
      <c r="H73" s="227">
        <v>0</v>
      </c>
      <c r="I73" s="226">
        <v>1</v>
      </c>
      <c r="J73" s="228">
        <v>0</v>
      </c>
      <c r="K73" s="228">
        <v>0</v>
      </c>
      <c r="L73" s="227">
        <v>0</v>
      </c>
      <c r="M73" s="226">
        <v>1</v>
      </c>
      <c r="N73" s="228">
        <v>0</v>
      </c>
      <c r="O73" s="227">
        <v>0</v>
      </c>
      <c r="P73" s="226">
        <v>5</v>
      </c>
      <c r="Q73" s="228">
        <v>6</v>
      </c>
      <c r="R73" s="228">
        <v>1</v>
      </c>
      <c r="S73" s="228">
        <v>4</v>
      </c>
      <c r="T73" s="228">
        <v>5</v>
      </c>
      <c r="U73" s="228">
        <v>2</v>
      </c>
      <c r="V73" s="228">
        <v>2</v>
      </c>
      <c r="W73" s="228">
        <v>1</v>
      </c>
      <c r="X73" s="228">
        <v>3</v>
      </c>
      <c r="Y73" s="227">
        <v>1</v>
      </c>
      <c r="Z73" s="226">
        <v>0</v>
      </c>
      <c r="AA73" s="228">
        <v>0</v>
      </c>
      <c r="AB73" s="227">
        <v>1</v>
      </c>
      <c r="AC73" s="226">
        <v>0</v>
      </c>
      <c r="AD73" s="228">
        <v>0</v>
      </c>
      <c r="AE73" s="227">
        <v>1</v>
      </c>
      <c r="AF73" s="226">
        <v>1</v>
      </c>
      <c r="AG73" s="228">
        <v>0</v>
      </c>
      <c r="AH73" s="227">
        <v>0</v>
      </c>
      <c r="AI73" s="226">
        <v>0</v>
      </c>
      <c r="AJ73" s="228">
        <v>0</v>
      </c>
      <c r="AK73" s="227">
        <v>1</v>
      </c>
    </row>
    <row r="74" spans="1:37" x14ac:dyDescent="0.2">
      <c r="A74" s="199">
        <v>73</v>
      </c>
      <c r="B74" s="226">
        <v>0</v>
      </c>
      <c r="C74" s="227">
        <v>1</v>
      </c>
      <c r="D74" s="226">
        <v>0</v>
      </c>
      <c r="E74" s="228">
        <v>1</v>
      </c>
      <c r="F74" s="228">
        <v>0</v>
      </c>
      <c r="G74" s="228">
        <v>0</v>
      </c>
      <c r="H74" s="227">
        <v>0</v>
      </c>
      <c r="I74" s="226">
        <v>0</v>
      </c>
      <c r="J74" s="228">
        <v>1</v>
      </c>
      <c r="K74" s="228">
        <v>0</v>
      </c>
      <c r="L74" s="227">
        <v>0</v>
      </c>
      <c r="M74" s="226">
        <v>1</v>
      </c>
      <c r="N74" s="228">
        <v>0</v>
      </c>
      <c r="O74" s="227">
        <v>0</v>
      </c>
      <c r="P74" s="226">
        <v>4</v>
      </c>
      <c r="Q74" s="228">
        <v>4</v>
      </c>
      <c r="R74" s="228">
        <v>4</v>
      </c>
      <c r="S74" s="228">
        <v>1</v>
      </c>
      <c r="T74" s="228">
        <v>4</v>
      </c>
      <c r="U74" s="228">
        <v>1</v>
      </c>
      <c r="V74" s="228">
        <v>1</v>
      </c>
      <c r="W74" s="228">
        <v>2</v>
      </c>
      <c r="X74" s="228">
        <v>4</v>
      </c>
      <c r="Y74" s="227">
        <v>1</v>
      </c>
      <c r="Z74" s="226">
        <v>0</v>
      </c>
      <c r="AA74" s="228">
        <v>0</v>
      </c>
      <c r="AB74" s="227">
        <v>1</v>
      </c>
      <c r="AC74" s="226">
        <v>0</v>
      </c>
      <c r="AD74" s="228">
        <v>0</v>
      </c>
      <c r="AE74" s="227">
        <v>1</v>
      </c>
      <c r="AF74" s="226">
        <v>0</v>
      </c>
      <c r="AG74" s="228">
        <v>0</v>
      </c>
      <c r="AH74" s="227">
        <v>1</v>
      </c>
      <c r="AI74" s="226">
        <v>0</v>
      </c>
      <c r="AJ74" s="228">
        <v>0</v>
      </c>
      <c r="AK74" s="227">
        <v>1</v>
      </c>
    </row>
    <row r="75" spans="1:37" x14ac:dyDescent="0.2">
      <c r="A75" s="199">
        <v>74</v>
      </c>
      <c r="B75" s="226">
        <v>0</v>
      </c>
      <c r="C75" s="227">
        <v>1</v>
      </c>
      <c r="D75" s="226">
        <v>0</v>
      </c>
      <c r="E75" s="228">
        <v>1</v>
      </c>
      <c r="F75" s="228">
        <v>0</v>
      </c>
      <c r="G75" s="228">
        <v>0</v>
      </c>
      <c r="H75" s="227">
        <v>0</v>
      </c>
      <c r="I75" s="226">
        <v>0</v>
      </c>
      <c r="J75" s="228">
        <v>0</v>
      </c>
      <c r="K75" s="228">
        <v>1</v>
      </c>
      <c r="L75" s="227">
        <v>0</v>
      </c>
      <c r="M75" s="226">
        <v>1</v>
      </c>
      <c r="N75" s="228">
        <v>0</v>
      </c>
      <c r="O75" s="227">
        <v>0</v>
      </c>
      <c r="P75" s="226">
        <v>5</v>
      </c>
      <c r="Q75" s="228">
        <v>5</v>
      </c>
      <c r="R75" s="228">
        <v>6</v>
      </c>
      <c r="S75" s="228">
        <v>6</v>
      </c>
      <c r="T75" s="228">
        <v>6</v>
      </c>
      <c r="U75" s="228">
        <v>4</v>
      </c>
      <c r="V75" s="228">
        <v>5</v>
      </c>
      <c r="W75" s="228">
        <v>6</v>
      </c>
      <c r="X75" s="228">
        <v>5</v>
      </c>
      <c r="Y75" s="227">
        <v>5</v>
      </c>
      <c r="Z75" s="226">
        <v>0</v>
      </c>
      <c r="AA75" s="228">
        <v>0</v>
      </c>
      <c r="AB75" s="227">
        <v>1</v>
      </c>
      <c r="AC75" s="226">
        <v>0</v>
      </c>
      <c r="AD75" s="228">
        <v>0</v>
      </c>
      <c r="AE75" s="227">
        <v>1</v>
      </c>
      <c r="AF75" s="226">
        <v>0</v>
      </c>
      <c r="AG75" s="228">
        <v>0</v>
      </c>
      <c r="AH75" s="227">
        <v>1</v>
      </c>
      <c r="AI75" s="226">
        <v>0</v>
      </c>
      <c r="AJ75" s="228">
        <v>0</v>
      </c>
      <c r="AK75" s="227">
        <v>1</v>
      </c>
    </row>
    <row r="76" spans="1:37" x14ac:dyDescent="0.2">
      <c r="A76" s="199">
        <v>75</v>
      </c>
      <c r="B76" s="226">
        <v>0</v>
      </c>
      <c r="C76" s="227">
        <v>1</v>
      </c>
      <c r="D76" s="226">
        <v>0</v>
      </c>
      <c r="E76" s="228">
        <v>1</v>
      </c>
      <c r="F76" s="228">
        <v>0</v>
      </c>
      <c r="G76" s="228">
        <v>0</v>
      </c>
      <c r="H76" s="227">
        <v>0</v>
      </c>
      <c r="I76" s="226">
        <v>0</v>
      </c>
      <c r="J76" s="228">
        <v>1</v>
      </c>
      <c r="K76" s="228">
        <v>0</v>
      </c>
      <c r="L76" s="227">
        <v>0</v>
      </c>
      <c r="M76" s="226">
        <v>1</v>
      </c>
      <c r="N76" s="228">
        <v>0</v>
      </c>
      <c r="O76" s="227">
        <v>0</v>
      </c>
      <c r="P76" s="226">
        <v>3</v>
      </c>
      <c r="Q76" s="228">
        <v>4</v>
      </c>
      <c r="R76" s="228">
        <v>5</v>
      </c>
      <c r="S76" s="228">
        <v>3</v>
      </c>
      <c r="T76" s="228">
        <v>3</v>
      </c>
      <c r="U76" s="228">
        <v>3</v>
      </c>
      <c r="V76" s="228">
        <v>6</v>
      </c>
      <c r="W76" s="228">
        <v>5</v>
      </c>
      <c r="X76" s="228">
        <v>4</v>
      </c>
      <c r="Y76" s="227">
        <v>6</v>
      </c>
      <c r="Z76" s="226">
        <v>0</v>
      </c>
      <c r="AA76" s="228">
        <v>1</v>
      </c>
      <c r="AB76" s="227">
        <v>0</v>
      </c>
      <c r="AC76" s="226">
        <v>0</v>
      </c>
      <c r="AD76" s="228">
        <v>0</v>
      </c>
      <c r="AE76" s="227">
        <v>1</v>
      </c>
      <c r="AF76" s="226">
        <v>1</v>
      </c>
      <c r="AG76" s="228">
        <v>0</v>
      </c>
      <c r="AH76" s="227">
        <v>0</v>
      </c>
      <c r="AI76" s="226">
        <v>1</v>
      </c>
      <c r="AJ76" s="228">
        <v>0</v>
      </c>
      <c r="AK76" s="227">
        <v>0</v>
      </c>
    </row>
    <row r="77" spans="1:37" x14ac:dyDescent="0.2">
      <c r="A77" s="199">
        <v>76</v>
      </c>
      <c r="B77" s="226">
        <v>0</v>
      </c>
      <c r="C77" s="227">
        <v>1</v>
      </c>
      <c r="D77" s="226">
        <v>0</v>
      </c>
      <c r="E77" s="228">
        <v>1</v>
      </c>
      <c r="F77" s="228">
        <v>0</v>
      </c>
      <c r="G77" s="228">
        <v>0</v>
      </c>
      <c r="H77" s="227">
        <v>0</v>
      </c>
      <c r="I77" s="226">
        <v>0</v>
      </c>
      <c r="J77" s="228">
        <v>1</v>
      </c>
      <c r="K77" s="228">
        <v>0</v>
      </c>
      <c r="L77" s="227">
        <v>0</v>
      </c>
      <c r="M77" s="226">
        <v>1</v>
      </c>
      <c r="N77" s="228">
        <v>0</v>
      </c>
      <c r="O77" s="227">
        <v>0</v>
      </c>
      <c r="P77" s="226">
        <v>4</v>
      </c>
      <c r="Q77" s="228">
        <v>1</v>
      </c>
      <c r="R77" s="228">
        <v>7</v>
      </c>
      <c r="S77" s="228">
        <v>7</v>
      </c>
      <c r="T77" s="228">
        <v>4</v>
      </c>
      <c r="U77" s="228">
        <v>5</v>
      </c>
      <c r="V77" s="228">
        <v>7</v>
      </c>
      <c r="W77" s="228">
        <v>6</v>
      </c>
      <c r="X77" s="228">
        <v>5</v>
      </c>
      <c r="Y77" s="227">
        <v>7</v>
      </c>
      <c r="Z77" s="226">
        <v>1</v>
      </c>
      <c r="AA77" s="228">
        <v>0</v>
      </c>
      <c r="AB77" s="227">
        <v>0</v>
      </c>
      <c r="AC77" s="226">
        <v>0</v>
      </c>
      <c r="AD77" s="228">
        <v>1</v>
      </c>
      <c r="AE77" s="227">
        <v>0</v>
      </c>
      <c r="AF77" s="226">
        <v>1</v>
      </c>
      <c r="AG77" s="228">
        <v>0</v>
      </c>
      <c r="AH77" s="227">
        <v>0</v>
      </c>
      <c r="AI77" s="226">
        <v>0</v>
      </c>
      <c r="AJ77" s="228">
        <v>1</v>
      </c>
      <c r="AK77" s="227">
        <v>0</v>
      </c>
    </row>
    <row r="78" spans="1:37" x14ac:dyDescent="0.2">
      <c r="A78" s="199">
        <v>77</v>
      </c>
      <c r="B78" s="226">
        <v>1</v>
      </c>
      <c r="C78" s="227">
        <v>0</v>
      </c>
      <c r="D78" s="226">
        <v>0</v>
      </c>
      <c r="E78" s="228">
        <v>0</v>
      </c>
      <c r="F78" s="228">
        <v>1</v>
      </c>
      <c r="G78" s="228">
        <v>0</v>
      </c>
      <c r="H78" s="227">
        <v>0</v>
      </c>
      <c r="I78" s="226">
        <v>0</v>
      </c>
      <c r="J78" s="228">
        <v>0</v>
      </c>
      <c r="K78" s="228">
        <v>0</v>
      </c>
      <c r="L78" s="227">
        <v>1</v>
      </c>
      <c r="M78" s="226">
        <v>1</v>
      </c>
      <c r="N78" s="228">
        <v>0</v>
      </c>
      <c r="O78" s="227">
        <v>0</v>
      </c>
      <c r="P78" s="226">
        <v>1</v>
      </c>
      <c r="Q78" s="228">
        <v>1</v>
      </c>
      <c r="R78" s="228">
        <v>1</v>
      </c>
      <c r="S78" s="228">
        <v>1</v>
      </c>
      <c r="T78" s="228">
        <v>3</v>
      </c>
      <c r="U78" s="228">
        <v>3</v>
      </c>
      <c r="V78" s="228">
        <v>3</v>
      </c>
      <c r="W78" s="228">
        <v>1</v>
      </c>
      <c r="X78" s="228">
        <v>2</v>
      </c>
      <c r="Y78" s="227">
        <v>2</v>
      </c>
      <c r="Z78" s="226">
        <v>0</v>
      </c>
      <c r="AA78" s="228">
        <v>0</v>
      </c>
      <c r="AB78" s="227">
        <v>1</v>
      </c>
      <c r="AC78" s="226">
        <v>0</v>
      </c>
      <c r="AD78" s="228">
        <v>0</v>
      </c>
      <c r="AE78" s="227">
        <v>1</v>
      </c>
      <c r="AF78" s="226">
        <v>0</v>
      </c>
      <c r="AG78" s="228">
        <v>0</v>
      </c>
      <c r="AH78" s="227">
        <v>1</v>
      </c>
      <c r="AI78" s="226">
        <v>0</v>
      </c>
      <c r="AJ78" s="228">
        <v>0</v>
      </c>
      <c r="AK78" s="227">
        <v>1</v>
      </c>
    </row>
    <row r="79" spans="1:37" x14ac:dyDescent="0.2">
      <c r="A79" s="199">
        <v>78</v>
      </c>
      <c r="B79" s="226">
        <v>0</v>
      </c>
      <c r="C79" s="227">
        <v>1</v>
      </c>
      <c r="D79" s="226">
        <v>0</v>
      </c>
      <c r="E79" s="228">
        <v>1</v>
      </c>
      <c r="F79" s="228">
        <v>0</v>
      </c>
      <c r="G79" s="228">
        <v>0</v>
      </c>
      <c r="H79" s="227">
        <v>0</v>
      </c>
      <c r="I79" s="226">
        <v>0</v>
      </c>
      <c r="J79" s="228">
        <v>1</v>
      </c>
      <c r="K79" s="228">
        <v>0</v>
      </c>
      <c r="L79" s="227">
        <v>0</v>
      </c>
      <c r="M79" s="226">
        <v>1</v>
      </c>
      <c r="N79" s="228">
        <v>0</v>
      </c>
      <c r="O79" s="227">
        <v>0</v>
      </c>
      <c r="P79" s="226">
        <v>4</v>
      </c>
      <c r="Q79" s="228">
        <v>2</v>
      </c>
      <c r="R79" s="228">
        <v>6</v>
      </c>
      <c r="S79" s="228">
        <v>7</v>
      </c>
      <c r="T79" s="228">
        <v>5</v>
      </c>
      <c r="U79" s="228">
        <v>4</v>
      </c>
      <c r="V79" s="228">
        <v>4</v>
      </c>
      <c r="W79" s="228">
        <v>4</v>
      </c>
      <c r="X79" s="228">
        <v>4</v>
      </c>
      <c r="Y79" s="227">
        <v>6</v>
      </c>
      <c r="Z79" s="226">
        <v>0</v>
      </c>
      <c r="AA79" s="228">
        <v>1</v>
      </c>
      <c r="AB79" s="227">
        <v>0</v>
      </c>
      <c r="AC79" s="226">
        <v>0</v>
      </c>
      <c r="AD79" s="228">
        <v>0</v>
      </c>
      <c r="AE79" s="227">
        <v>1</v>
      </c>
      <c r="AF79" s="226">
        <v>1</v>
      </c>
      <c r="AG79" s="228">
        <v>0</v>
      </c>
      <c r="AH79" s="227">
        <v>0</v>
      </c>
      <c r="AI79" s="226">
        <v>0</v>
      </c>
      <c r="AJ79" s="228">
        <v>0</v>
      </c>
      <c r="AK79" s="227">
        <v>1</v>
      </c>
    </row>
    <row r="80" spans="1:37" x14ac:dyDescent="0.2">
      <c r="A80" s="199">
        <v>79</v>
      </c>
      <c r="B80" s="226">
        <v>0</v>
      </c>
      <c r="C80" s="227">
        <v>1</v>
      </c>
      <c r="D80" s="226">
        <v>0</v>
      </c>
      <c r="E80" s="228">
        <v>0</v>
      </c>
      <c r="F80" s="228">
        <v>1</v>
      </c>
      <c r="G80" s="228">
        <v>0</v>
      </c>
      <c r="H80" s="227">
        <v>0</v>
      </c>
      <c r="I80" s="226">
        <v>0</v>
      </c>
      <c r="J80" s="228">
        <v>0</v>
      </c>
      <c r="K80" s="228">
        <v>1</v>
      </c>
      <c r="L80" s="227">
        <v>0</v>
      </c>
      <c r="M80" s="226">
        <v>1</v>
      </c>
      <c r="N80" s="228">
        <v>0</v>
      </c>
      <c r="O80" s="227">
        <v>0</v>
      </c>
      <c r="P80" s="226">
        <v>4</v>
      </c>
      <c r="Q80" s="228">
        <v>4</v>
      </c>
      <c r="R80" s="228">
        <v>4</v>
      </c>
      <c r="S80" s="228">
        <v>6</v>
      </c>
      <c r="T80" s="228">
        <v>5</v>
      </c>
      <c r="U80" s="228">
        <v>5</v>
      </c>
      <c r="V80" s="228">
        <v>6</v>
      </c>
      <c r="W80" s="228">
        <v>6</v>
      </c>
      <c r="X80" s="228">
        <v>4</v>
      </c>
      <c r="Y80" s="227">
        <v>6</v>
      </c>
      <c r="Z80" s="226">
        <v>1</v>
      </c>
      <c r="AA80" s="228">
        <v>0</v>
      </c>
      <c r="AB80" s="227">
        <v>0</v>
      </c>
      <c r="AC80" s="226">
        <v>1</v>
      </c>
      <c r="AD80" s="228">
        <v>0</v>
      </c>
      <c r="AE80" s="227">
        <v>0</v>
      </c>
      <c r="AF80" s="226">
        <v>1</v>
      </c>
      <c r="AG80" s="228">
        <v>0</v>
      </c>
      <c r="AH80" s="227">
        <v>0</v>
      </c>
      <c r="AI80" s="226">
        <v>1</v>
      </c>
      <c r="AJ80" s="228">
        <v>0</v>
      </c>
      <c r="AK80" s="227">
        <v>0</v>
      </c>
    </row>
    <row r="81" spans="1:37" x14ac:dyDescent="0.2">
      <c r="A81" s="199">
        <v>80</v>
      </c>
      <c r="B81" s="226">
        <v>0</v>
      </c>
      <c r="C81" s="227">
        <v>1</v>
      </c>
      <c r="D81" s="226">
        <v>0</v>
      </c>
      <c r="E81" s="228">
        <v>1</v>
      </c>
      <c r="F81" s="228">
        <v>0</v>
      </c>
      <c r="G81" s="228">
        <v>0</v>
      </c>
      <c r="H81" s="227">
        <v>0</v>
      </c>
      <c r="I81" s="226">
        <v>0</v>
      </c>
      <c r="J81" s="228">
        <v>1</v>
      </c>
      <c r="K81" s="228">
        <v>0</v>
      </c>
      <c r="L81" s="227">
        <v>0</v>
      </c>
      <c r="M81" s="226">
        <v>1</v>
      </c>
      <c r="N81" s="228">
        <v>0</v>
      </c>
      <c r="O81" s="227">
        <v>0</v>
      </c>
      <c r="P81" s="226">
        <v>4</v>
      </c>
      <c r="Q81" s="228">
        <v>2</v>
      </c>
      <c r="R81" s="228">
        <v>7</v>
      </c>
      <c r="S81" s="228">
        <v>7</v>
      </c>
      <c r="T81" s="228">
        <v>5</v>
      </c>
      <c r="U81" s="228">
        <v>5</v>
      </c>
      <c r="V81" s="228">
        <v>7</v>
      </c>
      <c r="W81" s="228">
        <v>7</v>
      </c>
      <c r="X81" s="228">
        <v>4</v>
      </c>
      <c r="Y81" s="227">
        <v>7</v>
      </c>
      <c r="Z81" s="226">
        <v>0</v>
      </c>
      <c r="AA81" s="228">
        <v>1</v>
      </c>
      <c r="AB81" s="227">
        <v>0</v>
      </c>
      <c r="AC81" s="226">
        <v>0</v>
      </c>
      <c r="AD81" s="228">
        <v>1</v>
      </c>
      <c r="AE81" s="227">
        <v>0</v>
      </c>
      <c r="AF81" s="226">
        <v>0</v>
      </c>
      <c r="AG81" s="228">
        <v>0</v>
      </c>
      <c r="AH81" s="227">
        <v>1</v>
      </c>
      <c r="AI81" s="226">
        <v>0</v>
      </c>
      <c r="AJ81" s="228">
        <v>0</v>
      </c>
      <c r="AK81" s="227">
        <v>1</v>
      </c>
    </row>
    <row r="82" spans="1:37" x14ac:dyDescent="0.2">
      <c r="A82" s="199">
        <v>81</v>
      </c>
      <c r="B82" s="226">
        <v>0</v>
      </c>
      <c r="C82" s="227">
        <v>1</v>
      </c>
      <c r="D82" s="226">
        <v>0</v>
      </c>
      <c r="E82" s="228">
        <v>1</v>
      </c>
      <c r="F82" s="228">
        <v>0</v>
      </c>
      <c r="G82" s="228">
        <v>0</v>
      </c>
      <c r="H82" s="227">
        <v>0</v>
      </c>
      <c r="I82" s="226">
        <v>0</v>
      </c>
      <c r="J82" s="228">
        <v>1</v>
      </c>
      <c r="K82" s="228">
        <v>0</v>
      </c>
      <c r="L82" s="227">
        <v>0</v>
      </c>
      <c r="M82" s="226">
        <v>1</v>
      </c>
      <c r="N82" s="228">
        <v>0</v>
      </c>
      <c r="O82" s="227">
        <v>0</v>
      </c>
      <c r="P82" s="226">
        <v>3</v>
      </c>
      <c r="Q82" s="228">
        <v>1</v>
      </c>
      <c r="R82" s="228">
        <v>7</v>
      </c>
      <c r="S82" s="228">
        <v>4</v>
      </c>
      <c r="T82" s="228">
        <v>2</v>
      </c>
      <c r="U82" s="228">
        <v>4</v>
      </c>
      <c r="V82" s="228">
        <v>7</v>
      </c>
      <c r="W82" s="228">
        <v>4</v>
      </c>
      <c r="X82" s="228">
        <v>2</v>
      </c>
      <c r="Y82" s="227">
        <v>7</v>
      </c>
      <c r="Z82" s="226">
        <v>0</v>
      </c>
      <c r="AA82" s="228">
        <v>1</v>
      </c>
      <c r="AB82" s="227">
        <v>0</v>
      </c>
      <c r="AC82" s="226">
        <v>0</v>
      </c>
      <c r="AD82" s="228">
        <v>1</v>
      </c>
      <c r="AE82" s="227">
        <v>0</v>
      </c>
      <c r="AF82" s="226">
        <v>0</v>
      </c>
      <c r="AG82" s="228">
        <v>0</v>
      </c>
      <c r="AH82" s="227">
        <v>1</v>
      </c>
      <c r="AI82" s="226">
        <v>0</v>
      </c>
      <c r="AJ82" s="228">
        <v>1</v>
      </c>
      <c r="AK82" s="227">
        <v>0</v>
      </c>
    </row>
    <row r="83" spans="1:37" x14ac:dyDescent="0.2">
      <c r="A83" s="199">
        <v>82</v>
      </c>
      <c r="B83" s="226">
        <v>0</v>
      </c>
      <c r="C83" s="227">
        <v>1</v>
      </c>
      <c r="D83" s="226">
        <v>0</v>
      </c>
      <c r="E83" s="228">
        <v>1</v>
      </c>
      <c r="F83" s="228">
        <v>0</v>
      </c>
      <c r="G83" s="228">
        <v>0</v>
      </c>
      <c r="H83" s="227">
        <v>0</v>
      </c>
      <c r="I83" s="226">
        <v>1</v>
      </c>
      <c r="J83" s="228">
        <v>0</v>
      </c>
      <c r="K83" s="228">
        <v>0</v>
      </c>
      <c r="L83" s="227">
        <v>0</v>
      </c>
      <c r="M83" s="226">
        <v>1</v>
      </c>
      <c r="N83" s="228">
        <v>0</v>
      </c>
      <c r="O83" s="227">
        <v>0</v>
      </c>
      <c r="P83" s="226">
        <v>4</v>
      </c>
      <c r="Q83" s="228">
        <v>3</v>
      </c>
      <c r="R83" s="228">
        <v>7</v>
      </c>
      <c r="S83" s="228">
        <v>7</v>
      </c>
      <c r="T83" s="228">
        <v>2</v>
      </c>
      <c r="U83" s="228">
        <v>1</v>
      </c>
      <c r="V83" s="228">
        <v>7</v>
      </c>
      <c r="W83" s="228">
        <v>4</v>
      </c>
      <c r="X83" s="228">
        <v>4</v>
      </c>
      <c r="Y83" s="227">
        <v>6</v>
      </c>
      <c r="Z83" s="226">
        <v>0</v>
      </c>
      <c r="AA83" s="228">
        <v>1</v>
      </c>
      <c r="AB83" s="227">
        <v>0</v>
      </c>
      <c r="AC83" s="226">
        <v>1</v>
      </c>
      <c r="AD83" s="228">
        <v>0</v>
      </c>
      <c r="AE83" s="227">
        <v>0</v>
      </c>
      <c r="AF83" s="226">
        <v>1</v>
      </c>
      <c r="AG83" s="228">
        <v>0</v>
      </c>
      <c r="AH83" s="227">
        <v>0</v>
      </c>
      <c r="AI83" s="226">
        <v>1</v>
      </c>
      <c r="AJ83" s="228">
        <v>0</v>
      </c>
      <c r="AK83" s="227">
        <v>0</v>
      </c>
    </row>
    <row r="84" spans="1:37" x14ac:dyDescent="0.2">
      <c r="A84" s="199">
        <v>83</v>
      </c>
      <c r="B84" s="226">
        <v>0</v>
      </c>
      <c r="C84" s="227">
        <v>1</v>
      </c>
      <c r="D84" s="226">
        <v>0</v>
      </c>
      <c r="E84" s="228">
        <v>0</v>
      </c>
      <c r="F84" s="228">
        <v>1</v>
      </c>
      <c r="G84" s="228">
        <v>0</v>
      </c>
      <c r="H84" s="227">
        <v>0</v>
      </c>
      <c r="I84" s="226">
        <v>0</v>
      </c>
      <c r="J84" s="228">
        <v>0</v>
      </c>
      <c r="K84" s="228">
        <v>1</v>
      </c>
      <c r="L84" s="227">
        <v>0</v>
      </c>
      <c r="M84" s="226">
        <v>1</v>
      </c>
      <c r="N84" s="228">
        <v>0</v>
      </c>
      <c r="O84" s="227">
        <v>0</v>
      </c>
      <c r="P84" s="226">
        <v>4</v>
      </c>
      <c r="Q84" s="228">
        <v>4</v>
      </c>
      <c r="R84" s="228">
        <v>4</v>
      </c>
      <c r="S84" s="228">
        <v>4</v>
      </c>
      <c r="T84" s="228">
        <v>4</v>
      </c>
      <c r="U84" s="228">
        <v>4</v>
      </c>
      <c r="V84" s="228">
        <v>4</v>
      </c>
      <c r="W84" s="228">
        <v>4</v>
      </c>
      <c r="X84" s="228">
        <v>4</v>
      </c>
      <c r="Y84" s="227">
        <v>4</v>
      </c>
      <c r="Z84" s="226">
        <v>0</v>
      </c>
      <c r="AA84" s="228">
        <v>0</v>
      </c>
      <c r="AB84" s="227">
        <v>1</v>
      </c>
      <c r="AC84" s="226">
        <v>0</v>
      </c>
      <c r="AD84" s="228">
        <v>0</v>
      </c>
      <c r="AE84" s="227">
        <v>1</v>
      </c>
      <c r="AF84" s="226">
        <v>0</v>
      </c>
      <c r="AG84" s="228">
        <v>0</v>
      </c>
      <c r="AH84" s="227">
        <v>1</v>
      </c>
      <c r="AI84" s="226">
        <v>0</v>
      </c>
      <c r="AJ84" s="228">
        <v>0</v>
      </c>
      <c r="AK84" s="227">
        <v>1</v>
      </c>
    </row>
    <row r="85" spans="1:37" x14ac:dyDescent="0.2">
      <c r="A85" s="199">
        <v>84</v>
      </c>
      <c r="B85" s="226">
        <v>1</v>
      </c>
      <c r="C85" s="227">
        <v>0</v>
      </c>
      <c r="D85" s="226">
        <v>0</v>
      </c>
      <c r="E85" s="228">
        <v>1</v>
      </c>
      <c r="F85" s="228">
        <v>0</v>
      </c>
      <c r="G85" s="228">
        <v>0</v>
      </c>
      <c r="H85" s="227">
        <v>0</v>
      </c>
      <c r="I85" s="226">
        <v>0</v>
      </c>
      <c r="J85" s="228">
        <v>1</v>
      </c>
      <c r="K85" s="228">
        <v>0</v>
      </c>
      <c r="L85" s="227">
        <v>0</v>
      </c>
      <c r="M85" s="226">
        <v>1</v>
      </c>
      <c r="N85" s="228">
        <v>0</v>
      </c>
      <c r="O85" s="227">
        <v>0</v>
      </c>
      <c r="P85" s="226">
        <v>5</v>
      </c>
      <c r="Q85" s="228">
        <v>4</v>
      </c>
      <c r="R85" s="228">
        <v>5</v>
      </c>
      <c r="S85" s="228">
        <v>3</v>
      </c>
      <c r="T85" s="228">
        <v>1</v>
      </c>
      <c r="U85" s="228">
        <v>5</v>
      </c>
      <c r="V85" s="228">
        <v>4</v>
      </c>
      <c r="W85" s="228">
        <v>4</v>
      </c>
      <c r="X85" s="228">
        <v>4</v>
      </c>
      <c r="Y85" s="227">
        <v>4</v>
      </c>
      <c r="Z85" s="226">
        <v>1</v>
      </c>
      <c r="AA85" s="228">
        <v>0</v>
      </c>
      <c r="AB85" s="227">
        <v>0</v>
      </c>
      <c r="AC85" s="226">
        <v>1</v>
      </c>
      <c r="AD85" s="228">
        <v>0</v>
      </c>
      <c r="AE85" s="227">
        <v>0</v>
      </c>
      <c r="AF85" s="226">
        <v>1</v>
      </c>
      <c r="AG85" s="228">
        <v>0</v>
      </c>
      <c r="AH85" s="227">
        <v>0</v>
      </c>
      <c r="AI85" s="226">
        <v>0</v>
      </c>
      <c r="AJ85" s="228">
        <v>1</v>
      </c>
      <c r="AK85" s="227">
        <v>0</v>
      </c>
    </row>
    <row r="86" spans="1:37" x14ac:dyDescent="0.2">
      <c r="A86" s="199">
        <v>85</v>
      </c>
      <c r="B86" s="226">
        <v>1</v>
      </c>
      <c r="C86" s="227">
        <v>0</v>
      </c>
      <c r="D86" s="226">
        <v>0</v>
      </c>
      <c r="E86" s="228">
        <v>0</v>
      </c>
      <c r="F86" s="228">
        <v>1</v>
      </c>
      <c r="G86" s="228">
        <v>0</v>
      </c>
      <c r="H86" s="227">
        <v>0</v>
      </c>
      <c r="I86" s="226">
        <v>0</v>
      </c>
      <c r="J86" s="228">
        <v>0</v>
      </c>
      <c r="K86" s="228">
        <v>1</v>
      </c>
      <c r="L86" s="227">
        <v>0</v>
      </c>
      <c r="M86" s="226">
        <v>1</v>
      </c>
      <c r="N86" s="228">
        <v>0</v>
      </c>
      <c r="O86" s="227">
        <v>0</v>
      </c>
      <c r="P86" s="226">
        <v>5</v>
      </c>
      <c r="Q86" s="228">
        <v>3</v>
      </c>
      <c r="R86" s="228">
        <v>5</v>
      </c>
      <c r="S86" s="228">
        <v>5</v>
      </c>
      <c r="T86" s="228">
        <v>3</v>
      </c>
      <c r="U86" s="228">
        <v>4</v>
      </c>
      <c r="V86" s="228">
        <v>5</v>
      </c>
      <c r="W86" s="228">
        <v>4</v>
      </c>
      <c r="X86" s="228">
        <v>4</v>
      </c>
      <c r="Y86" s="227">
        <v>7</v>
      </c>
      <c r="Z86" s="226">
        <v>1</v>
      </c>
      <c r="AA86" s="228">
        <v>0</v>
      </c>
      <c r="AB86" s="227">
        <v>0</v>
      </c>
      <c r="AC86" s="226">
        <v>0</v>
      </c>
      <c r="AD86" s="228">
        <v>0</v>
      </c>
      <c r="AE86" s="227">
        <v>1</v>
      </c>
      <c r="AF86" s="226">
        <v>1</v>
      </c>
      <c r="AG86" s="228">
        <v>0</v>
      </c>
      <c r="AH86" s="227">
        <v>0</v>
      </c>
      <c r="AI86" s="226">
        <v>0</v>
      </c>
      <c r="AJ86" s="228">
        <v>1</v>
      </c>
      <c r="AK86" s="227">
        <v>0</v>
      </c>
    </row>
    <row r="87" spans="1:37" x14ac:dyDescent="0.2">
      <c r="A87" s="200">
        <v>86</v>
      </c>
      <c r="B87" s="229">
        <v>1</v>
      </c>
      <c r="C87" s="230">
        <v>0</v>
      </c>
      <c r="D87" s="229">
        <v>0</v>
      </c>
      <c r="E87" s="231">
        <v>1</v>
      </c>
      <c r="F87" s="231">
        <v>0</v>
      </c>
      <c r="G87" s="231">
        <v>0</v>
      </c>
      <c r="H87" s="230">
        <v>0</v>
      </c>
      <c r="I87" s="229">
        <v>1</v>
      </c>
      <c r="J87" s="231">
        <v>0</v>
      </c>
      <c r="K87" s="231">
        <v>0</v>
      </c>
      <c r="L87" s="230">
        <v>0</v>
      </c>
      <c r="M87" s="229">
        <v>1</v>
      </c>
      <c r="N87" s="231">
        <v>0</v>
      </c>
      <c r="O87" s="230">
        <v>0</v>
      </c>
      <c r="P87" s="229">
        <v>4</v>
      </c>
      <c r="Q87" s="231">
        <v>6</v>
      </c>
      <c r="R87" s="231">
        <v>2</v>
      </c>
      <c r="S87" s="231">
        <v>7</v>
      </c>
      <c r="T87" s="231">
        <v>3</v>
      </c>
      <c r="U87" s="231">
        <v>6</v>
      </c>
      <c r="V87" s="231">
        <v>7</v>
      </c>
      <c r="W87" s="231">
        <v>7</v>
      </c>
      <c r="X87" s="231">
        <v>7</v>
      </c>
      <c r="Y87" s="230">
        <v>7</v>
      </c>
      <c r="Z87" s="229">
        <v>1</v>
      </c>
      <c r="AA87" s="231">
        <v>0</v>
      </c>
      <c r="AB87" s="230">
        <v>0</v>
      </c>
      <c r="AC87" s="229">
        <v>1</v>
      </c>
      <c r="AD87" s="231">
        <v>0</v>
      </c>
      <c r="AE87" s="230">
        <v>0</v>
      </c>
      <c r="AF87" s="229">
        <v>1</v>
      </c>
      <c r="AG87" s="231">
        <v>0</v>
      </c>
      <c r="AH87" s="230">
        <v>0</v>
      </c>
      <c r="AI87" s="229">
        <v>1</v>
      </c>
      <c r="AJ87" s="231">
        <v>0</v>
      </c>
      <c r="AK87" s="230">
        <v>0</v>
      </c>
    </row>
    <row r="88" spans="1:37" x14ac:dyDescent="0.2">
      <c r="A88" s="200">
        <v>87</v>
      </c>
      <c r="B88" s="229">
        <v>1</v>
      </c>
      <c r="C88" s="230">
        <v>0</v>
      </c>
      <c r="D88" s="229">
        <v>0</v>
      </c>
      <c r="E88" s="231">
        <v>1</v>
      </c>
      <c r="F88" s="231">
        <v>0</v>
      </c>
      <c r="G88" s="231">
        <v>0</v>
      </c>
      <c r="H88" s="230">
        <v>0</v>
      </c>
      <c r="I88" s="229">
        <v>1</v>
      </c>
      <c r="J88" s="231">
        <v>0</v>
      </c>
      <c r="K88" s="231">
        <v>0</v>
      </c>
      <c r="L88" s="230">
        <v>0</v>
      </c>
      <c r="M88" s="229">
        <v>1</v>
      </c>
      <c r="N88" s="231">
        <v>0</v>
      </c>
      <c r="O88" s="230">
        <v>0</v>
      </c>
      <c r="P88" s="229">
        <v>3</v>
      </c>
      <c r="Q88" s="231">
        <v>2</v>
      </c>
      <c r="R88" s="231">
        <v>3</v>
      </c>
      <c r="S88" s="231">
        <v>3</v>
      </c>
      <c r="T88" s="231">
        <v>3</v>
      </c>
      <c r="U88" s="231">
        <v>3</v>
      </c>
      <c r="V88" s="231">
        <v>3</v>
      </c>
      <c r="W88" s="231">
        <v>2</v>
      </c>
      <c r="X88" s="231">
        <v>2</v>
      </c>
      <c r="Y88" s="230">
        <v>2</v>
      </c>
      <c r="Z88" s="229">
        <v>0</v>
      </c>
      <c r="AA88" s="231">
        <v>0</v>
      </c>
      <c r="AB88" s="230">
        <v>1</v>
      </c>
      <c r="AC88" s="229">
        <v>0</v>
      </c>
      <c r="AD88" s="231">
        <v>0</v>
      </c>
      <c r="AE88" s="230">
        <v>1</v>
      </c>
      <c r="AF88" s="229">
        <v>0</v>
      </c>
      <c r="AG88" s="231">
        <v>0</v>
      </c>
      <c r="AH88" s="230">
        <v>1</v>
      </c>
      <c r="AI88" s="229">
        <v>0</v>
      </c>
      <c r="AJ88" s="231">
        <v>0</v>
      </c>
      <c r="AK88" s="230">
        <v>1</v>
      </c>
    </row>
    <row r="89" spans="1:37" x14ac:dyDescent="0.2">
      <c r="A89" s="200">
        <v>88</v>
      </c>
      <c r="B89" s="229">
        <v>1</v>
      </c>
      <c r="C89" s="230">
        <v>0</v>
      </c>
      <c r="D89" s="229">
        <v>0</v>
      </c>
      <c r="E89" s="231">
        <v>1</v>
      </c>
      <c r="F89" s="231">
        <v>0</v>
      </c>
      <c r="G89" s="231">
        <v>0</v>
      </c>
      <c r="H89" s="230">
        <v>0</v>
      </c>
      <c r="I89" s="229">
        <v>0</v>
      </c>
      <c r="J89" s="231">
        <v>0</v>
      </c>
      <c r="K89" s="231">
        <v>1</v>
      </c>
      <c r="L89" s="230">
        <v>0</v>
      </c>
      <c r="M89" s="229">
        <v>1</v>
      </c>
      <c r="N89" s="231">
        <v>0</v>
      </c>
      <c r="O89" s="230">
        <v>0</v>
      </c>
      <c r="P89" s="229">
        <v>2</v>
      </c>
      <c r="Q89" s="231">
        <v>2</v>
      </c>
      <c r="R89" s="231">
        <v>1</v>
      </c>
      <c r="S89" s="231">
        <v>2</v>
      </c>
      <c r="T89" s="231">
        <v>2</v>
      </c>
      <c r="U89" s="231">
        <v>2</v>
      </c>
      <c r="V89" s="231">
        <v>4</v>
      </c>
      <c r="W89" s="231">
        <v>2</v>
      </c>
      <c r="X89" s="231">
        <v>2</v>
      </c>
      <c r="Y89" s="230">
        <v>2</v>
      </c>
      <c r="Z89" s="229">
        <v>0</v>
      </c>
      <c r="AA89" s="231">
        <v>0</v>
      </c>
      <c r="AB89" s="230">
        <v>1</v>
      </c>
      <c r="AC89" s="229">
        <v>0</v>
      </c>
      <c r="AD89" s="231">
        <v>0</v>
      </c>
      <c r="AE89" s="230">
        <v>1</v>
      </c>
      <c r="AF89" s="229">
        <v>0</v>
      </c>
      <c r="AG89" s="231">
        <v>0</v>
      </c>
      <c r="AH89" s="230">
        <v>1</v>
      </c>
      <c r="AI89" s="229">
        <v>0</v>
      </c>
      <c r="AJ89" s="231">
        <v>0</v>
      </c>
      <c r="AK89" s="230">
        <v>1</v>
      </c>
    </row>
    <row r="90" spans="1:37" x14ac:dyDescent="0.2">
      <c r="A90" s="200">
        <v>89</v>
      </c>
      <c r="B90" s="229">
        <v>1</v>
      </c>
      <c r="C90" s="230">
        <v>0</v>
      </c>
      <c r="D90" s="229">
        <v>0</v>
      </c>
      <c r="E90" s="231">
        <v>1</v>
      </c>
      <c r="F90" s="231">
        <v>0</v>
      </c>
      <c r="G90" s="231">
        <v>0</v>
      </c>
      <c r="H90" s="230">
        <v>0</v>
      </c>
      <c r="I90" s="229">
        <v>0</v>
      </c>
      <c r="J90" s="231">
        <v>1</v>
      </c>
      <c r="K90" s="231">
        <v>0</v>
      </c>
      <c r="L90" s="230">
        <v>0</v>
      </c>
      <c r="M90" s="229">
        <v>1</v>
      </c>
      <c r="N90" s="231">
        <v>0</v>
      </c>
      <c r="O90" s="230">
        <v>0</v>
      </c>
      <c r="P90" s="229">
        <v>4</v>
      </c>
      <c r="Q90" s="231">
        <v>5</v>
      </c>
      <c r="R90" s="231">
        <v>5</v>
      </c>
      <c r="S90" s="231">
        <v>7</v>
      </c>
      <c r="T90" s="231">
        <v>1</v>
      </c>
      <c r="U90" s="231">
        <v>1</v>
      </c>
      <c r="V90" s="231">
        <v>6</v>
      </c>
      <c r="W90" s="231">
        <v>5</v>
      </c>
      <c r="X90" s="231">
        <v>3</v>
      </c>
      <c r="Y90" s="230">
        <v>6</v>
      </c>
      <c r="Z90" s="229">
        <v>0</v>
      </c>
      <c r="AA90" s="231">
        <v>0</v>
      </c>
      <c r="AB90" s="230">
        <v>1</v>
      </c>
      <c r="AC90" s="229">
        <v>0</v>
      </c>
      <c r="AD90" s="231">
        <v>0</v>
      </c>
      <c r="AE90" s="230">
        <v>1</v>
      </c>
      <c r="AF90" s="229">
        <v>0</v>
      </c>
      <c r="AG90" s="231">
        <v>0</v>
      </c>
      <c r="AH90" s="230">
        <v>1</v>
      </c>
      <c r="AI90" s="229">
        <v>0</v>
      </c>
      <c r="AJ90" s="231">
        <v>0</v>
      </c>
      <c r="AK90" s="230">
        <v>1</v>
      </c>
    </row>
    <row r="91" spans="1:37" x14ac:dyDescent="0.2">
      <c r="A91" s="200">
        <v>90</v>
      </c>
      <c r="B91" s="229">
        <v>1</v>
      </c>
      <c r="C91" s="230">
        <v>0</v>
      </c>
      <c r="D91" s="229">
        <v>0</v>
      </c>
      <c r="E91" s="231">
        <v>1</v>
      </c>
      <c r="F91" s="231">
        <v>0</v>
      </c>
      <c r="G91" s="231">
        <v>0</v>
      </c>
      <c r="H91" s="230">
        <v>0</v>
      </c>
      <c r="I91" s="229">
        <v>1</v>
      </c>
      <c r="J91" s="231">
        <v>0</v>
      </c>
      <c r="K91" s="231">
        <v>0</v>
      </c>
      <c r="L91" s="230">
        <v>0</v>
      </c>
      <c r="M91" s="229">
        <v>1</v>
      </c>
      <c r="N91" s="231">
        <v>0</v>
      </c>
      <c r="O91" s="230">
        <v>0</v>
      </c>
      <c r="P91" s="229">
        <v>5</v>
      </c>
      <c r="Q91" s="231">
        <v>5</v>
      </c>
      <c r="R91" s="231">
        <v>7</v>
      </c>
      <c r="S91" s="231">
        <v>6</v>
      </c>
      <c r="T91" s="231">
        <v>6</v>
      </c>
      <c r="U91" s="231">
        <v>6</v>
      </c>
      <c r="V91" s="231">
        <v>7</v>
      </c>
      <c r="W91" s="231">
        <v>7</v>
      </c>
      <c r="X91" s="231">
        <v>7</v>
      </c>
      <c r="Y91" s="230">
        <v>7</v>
      </c>
      <c r="Z91" s="229">
        <v>1</v>
      </c>
      <c r="AA91" s="231">
        <v>0</v>
      </c>
      <c r="AB91" s="230">
        <v>0</v>
      </c>
      <c r="AC91" s="229">
        <v>1</v>
      </c>
      <c r="AD91" s="231">
        <v>0</v>
      </c>
      <c r="AE91" s="230">
        <v>0</v>
      </c>
      <c r="AF91" s="229">
        <v>1</v>
      </c>
      <c r="AG91" s="231">
        <v>0</v>
      </c>
      <c r="AH91" s="230">
        <v>0</v>
      </c>
      <c r="AI91" s="229">
        <v>1</v>
      </c>
      <c r="AJ91" s="231">
        <v>0</v>
      </c>
      <c r="AK91" s="230">
        <v>0</v>
      </c>
    </row>
    <row r="92" spans="1:37" x14ac:dyDescent="0.2">
      <c r="A92" s="200">
        <v>91</v>
      </c>
      <c r="B92" s="229">
        <v>0</v>
      </c>
      <c r="C92" s="230">
        <v>1</v>
      </c>
      <c r="D92" s="229">
        <v>0</v>
      </c>
      <c r="E92" s="231">
        <v>0</v>
      </c>
      <c r="F92" s="231">
        <v>1</v>
      </c>
      <c r="G92" s="231">
        <v>0</v>
      </c>
      <c r="H92" s="230">
        <v>0</v>
      </c>
      <c r="I92" s="229">
        <v>0</v>
      </c>
      <c r="J92" s="231">
        <v>0</v>
      </c>
      <c r="K92" s="231">
        <v>1</v>
      </c>
      <c r="L92" s="230">
        <v>0</v>
      </c>
      <c r="M92" s="229">
        <v>0</v>
      </c>
      <c r="N92" s="231">
        <v>0</v>
      </c>
      <c r="O92" s="230">
        <v>1</v>
      </c>
      <c r="P92" s="229">
        <v>6</v>
      </c>
      <c r="Q92" s="231">
        <v>5</v>
      </c>
      <c r="R92" s="231">
        <v>4</v>
      </c>
      <c r="S92" s="231">
        <v>6</v>
      </c>
      <c r="T92" s="231">
        <v>4</v>
      </c>
      <c r="U92" s="231">
        <v>6</v>
      </c>
      <c r="V92" s="231">
        <v>6</v>
      </c>
      <c r="W92" s="231">
        <v>6</v>
      </c>
      <c r="X92" s="231">
        <v>5</v>
      </c>
      <c r="Y92" s="230">
        <v>6</v>
      </c>
      <c r="Z92" s="229">
        <v>0</v>
      </c>
      <c r="AA92" s="231">
        <v>0</v>
      </c>
      <c r="AB92" s="230">
        <v>1</v>
      </c>
      <c r="AC92" s="229">
        <v>0</v>
      </c>
      <c r="AD92" s="231">
        <v>0</v>
      </c>
      <c r="AE92" s="230">
        <v>1</v>
      </c>
      <c r="AF92" s="229">
        <v>0</v>
      </c>
      <c r="AG92" s="231">
        <v>0</v>
      </c>
      <c r="AH92" s="230">
        <v>1</v>
      </c>
      <c r="AI92" s="229">
        <v>0</v>
      </c>
      <c r="AJ92" s="231">
        <v>0</v>
      </c>
      <c r="AK92" s="230">
        <v>1</v>
      </c>
    </row>
    <row r="93" spans="1:37" x14ac:dyDescent="0.2">
      <c r="A93" s="200">
        <v>92</v>
      </c>
      <c r="B93" s="229">
        <v>0</v>
      </c>
      <c r="C93" s="230">
        <v>1</v>
      </c>
      <c r="D93" s="229">
        <v>0</v>
      </c>
      <c r="E93" s="231">
        <v>1</v>
      </c>
      <c r="F93" s="231">
        <v>0</v>
      </c>
      <c r="G93" s="231">
        <v>0</v>
      </c>
      <c r="H93" s="230">
        <v>0</v>
      </c>
      <c r="I93" s="229">
        <v>0</v>
      </c>
      <c r="J93" s="231">
        <v>1</v>
      </c>
      <c r="K93" s="231">
        <v>0</v>
      </c>
      <c r="L93" s="230">
        <v>0</v>
      </c>
      <c r="M93" s="229">
        <v>1</v>
      </c>
      <c r="N93" s="231">
        <v>0</v>
      </c>
      <c r="O93" s="230">
        <v>0</v>
      </c>
      <c r="P93" s="229">
        <v>1</v>
      </c>
      <c r="Q93" s="231">
        <v>1</v>
      </c>
      <c r="R93" s="231">
        <v>1</v>
      </c>
      <c r="S93" s="231">
        <v>1</v>
      </c>
      <c r="T93" s="231">
        <v>1</v>
      </c>
      <c r="U93" s="231">
        <v>1</v>
      </c>
      <c r="V93" s="231">
        <v>1</v>
      </c>
      <c r="W93" s="231">
        <v>1</v>
      </c>
      <c r="X93" s="231">
        <v>2</v>
      </c>
      <c r="Y93" s="230">
        <v>1</v>
      </c>
      <c r="Z93" s="229">
        <v>1</v>
      </c>
      <c r="AA93" s="231">
        <v>0</v>
      </c>
      <c r="AB93" s="230">
        <v>0</v>
      </c>
      <c r="AC93" s="229">
        <v>1</v>
      </c>
      <c r="AD93" s="231">
        <v>0</v>
      </c>
      <c r="AE93" s="230">
        <v>0</v>
      </c>
      <c r="AF93" s="229">
        <v>1</v>
      </c>
      <c r="AG93" s="231">
        <v>0</v>
      </c>
      <c r="AH93" s="230">
        <v>0</v>
      </c>
      <c r="AI93" s="229">
        <v>0</v>
      </c>
      <c r="AJ93" s="231">
        <v>1</v>
      </c>
      <c r="AK93" s="230">
        <v>0</v>
      </c>
    </row>
    <row r="94" spans="1:37" x14ac:dyDescent="0.2">
      <c r="A94" s="200">
        <v>93</v>
      </c>
      <c r="B94" s="229">
        <v>0</v>
      </c>
      <c r="C94" s="230">
        <v>1</v>
      </c>
      <c r="D94" s="229">
        <v>0</v>
      </c>
      <c r="E94" s="231">
        <v>1</v>
      </c>
      <c r="F94" s="231">
        <v>0</v>
      </c>
      <c r="G94" s="231">
        <v>0</v>
      </c>
      <c r="H94" s="230">
        <v>0</v>
      </c>
      <c r="I94" s="229">
        <v>0</v>
      </c>
      <c r="J94" s="231">
        <v>1</v>
      </c>
      <c r="K94" s="231">
        <v>0</v>
      </c>
      <c r="L94" s="230">
        <v>0</v>
      </c>
      <c r="M94" s="229">
        <v>1</v>
      </c>
      <c r="N94" s="231">
        <v>0</v>
      </c>
      <c r="O94" s="230">
        <v>0</v>
      </c>
      <c r="P94" s="229">
        <v>4</v>
      </c>
      <c r="Q94" s="231">
        <v>3</v>
      </c>
      <c r="R94" s="231">
        <v>7</v>
      </c>
      <c r="S94" s="231">
        <v>5</v>
      </c>
      <c r="T94" s="231">
        <v>6</v>
      </c>
      <c r="U94" s="231">
        <v>5</v>
      </c>
      <c r="V94" s="231">
        <v>7</v>
      </c>
      <c r="W94" s="231">
        <v>6</v>
      </c>
      <c r="X94" s="231">
        <v>3</v>
      </c>
      <c r="Y94" s="230">
        <v>7</v>
      </c>
      <c r="Z94" s="229">
        <v>1</v>
      </c>
      <c r="AA94" s="231">
        <v>0</v>
      </c>
      <c r="AB94" s="230">
        <v>0</v>
      </c>
      <c r="AC94" s="229">
        <v>0</v>
      </c>
      <c r="AD94" s="231">
        <v>1</v>
      </c>
      <c r="AE94" s="230">
        <v>0</v>
      </c>
      <c r="AF94" s="229">
        <v>1</v>
      </c>
      <c r="AG94" s="231">
        <v>0</v>
      </c>
      <c r="AH94" s="230">
        <v>0</v>
      </c>
      <c r="AI94" s="229">
        <v>0</v>
      </c>
      <c r="AJ94" s="231">
        <v>0</v>
      </c>
      <c r="AK94" s="230">
        <v>1</v>
      </c>
    </row>
    <row r="95" spans="1:37" x14ac:dyDescent="0.2">
      <c r="A95" s="200">
        <v>94</v>
      </c>
      <c r="B95" s="229">
        <v>0</v>
      </c>
      <c r="C95" s="230">
        <v>1</v>
      </c>
      <c r="D95" s="229">
        <v>0</v>
      </c>
      <c r="E95" s="231">
        <v>1</v>
      </c>
      <c r="F95" s="231">
        <v>0</v>
      </c>
      <c r="G95" s="231">
        <v>0</v>
      </c>
      <c r="H95" s="230">
        <v>0</v>
      </c>
      <c r="I95" s="229">
        <v>0</v>
      </c>
      <c r="J95" s="231">
        <v>0</v>
      </c>
      <c r="K95" s="231">
        <v>1</v>
      </c>
      <c r="L95" s="230">
        <v>0</v>
      </c>
      <c r="M95" s="229">
        <v>1</v>
      </c>
      <c r="N95" s="231">
        <v>0</v>
      </c>
      <c r="O95" s="230">
        <v>0</v>
      </c>
      <c r="P95" s="229">
        <v>4</v>
      </c>
      <c r="Q95" s="231">
        <v>4</v>
      </c>
      <c r="R95" s="231">
        <v>6</v>
      </c>
      <c r="S95" s="231">
        <v>6</v>
      </c>
      <c r="T95" s="231">
        <v>5</v>
      </c>
      <c r="U95" s="231">
        <v>5</v>
      </c>
      <c r="V95" s="231">
        <v>6</v>
      </c>
      <c r="W95" s="231">
        <v>6</v>
      </c>
      <c r="X95" s="231">
        <v>4</v>
      </c>
      <c r="Y95" s="230">
        <v>7</v>
      </c>
      <c r="Z95" s="229">
        <v>1</v>
      </c>
      <c r="AA95" s="231">
        <v>0</v>
      </c>
      <c r="AB95" s="230">
        <v>0</v>
      </c>
      <c r="AC95" s="229">
        <v>0</v>
      </c>
      <c r="AD95" s="231">
        <v>0</v>
      </c>
      <c r="AE95" s="230">
        <v>1</v>
      </c>
      <c r="AF95" s="229">
        <v>1</v>
      </c>
      <c r="AG95" s="231">
        <v>0</v>
      </c>
      <c r="AH95" s="230">
        <v>0</v>
      </c>
      <c r="AI95" s="229">
        <v>0</v>
      </c>
      <c r="AJ95" s="231">
        <v>0</v>
      </c>
      <c r="AK95" s="230">
        <v>1</v>
      </c>
    </row>
    <row r="96" spans="1:37" x14ac:dyDescent="0.2">
      <c r="A96" s="200">
        <v>95</v>
      </c>
      <c r="B96" s="229">
        <v>1</v>
      </c>
      <c r="C96" s="230">
        <v>0</v>
      </c>
      <c r="D96" s="229">
        <v>0</v>
      </c>
      <c r="E96" s="231">
        <v>1</v>
      </c>
      <c r="F96" s="231">
        <v>0</v>
      </c>
      <c r="G96" s="231">
        <v>0</v>
      </c>
      <c r="H96" s="230">
        <v>0</v>
      </c>
      <c r="I96" s="229">
        <v>0</v>
      </c>
      <c r="J96" s="231">
        <v>1</v>
      </c>
      <c r="K96" s="231">
        <v>0</v>
      </c>
      <c r="L96" s="230">
        <v>0</v>
      </c>
      <c r="M96" s="229">
        <v>1</v>
      </c>
      <c r="N96" s="231">
        <v>0</v>
      </c>
      <c r="O96" s="230">
        <v>0</v>
      </c>
      <c r="P96" s="229">
        <v>3</v>
      </c>
      <c r="Q96" s="231">
        <v>4</v>
      </c>
      <c r="R96" s="231">
        <v>6</v>
      </c>
      <c r="S96" s="231">
        <v>7</v>
      </c>
      <c r="T96" s="231">
        <v>6</v>
      </c>
      <c r="U96" s="231">
        <v>7</v>
      </c>
      <c r="V96" s="231">
        <v>5</v>
      </c>
      <c r="W96" s="231">
        <v>5</v>
      </c>
      <c r="X96" s="231">
        <v>6</v>
      </c>
      <c r="Y96" s="230">
        <v>5</v>
      </c>
      <c r="Z96" s="229">
        <v>1</v>
      </c>
      <c r="AA96" s="231">
        <v>0</v>
      </c>
      <c r="AB96" s="230">
        <v>0</v>
      </c>
      <c r="AC96" s="229">
        <v>0</v>
      </c>
      <c r="AD96" s="231">
        <v>0</v>
      </c>
      <c r="AE96" s="230">
        <v>1</v>
      </c>
      <c r="AF96" s="229">
        <v>0</v>
      </c>
      <c r="AG96" s="231">
        <v>0</v>
      </c>
      <c r="AH96" s="230">
        <v>1</v>
      </c>
      <c r="AI96" s="229">
        <v>0</v>
      </c>
      <c r="AJ96" s="231">
        <v>0</v>
      </c>
      <c r="AK96" s="230">
        <v>1</v>
      </c>
    </row>
    <row r="97" spans="1:37" x14ac:dyDescent="0.2">
      <c r="A97" s="200">
        <v>96</v>
      </c>
      <c r="B97" s="229">
        <v>1</v>
      </c>
      <c r="C97" s="230">
        <v>0</v>
      </c>
      <c r="D97" s="229">
        <v>0</v>
      </c>
      <c r="E97" s="231">
        <v>1</v>
      </c>
      <c r="F97" s="231">
        <v>0</v>
      </c>
      <c r="G97" s="231">
        <v>0</v>
      </c>
      <c r="H97" s="230">
        <v>0</v>
      </c>
      <c r="I97" s="229">
        <v>0</v>
      </c>
      <c r="J97" s="231">
        <v>1</v>
      </c>
      <c r="K97" s="231">
        <v>0</v>
      </c>
      <c r="L97" s="230">
        <v>0</v>
      </c>
      <c r="M97" s="229">
        <v>1</v>
      </c>
      <c r="N97" s="231">
        <v>0</v>
      </c>
      <c r="O97" s="230">
        <v>0</v>
      </c>
      <c r="P97" s="229">
        <v>4</v>
      </c>
      <c r="Q97" s="231">
        <v>3</v>
      </c>
      <c r="R97" s="231">
        <v>7</v>
      </c>
      <c r="S97" s="231">
        <v>6</v>
      </c>
      <c r="T97" s="231">
        <v>4</v>
      </c>
      <c r="U97" s="231">
        <v>4</v>
      </c>
      <c r="V97" s="231">
        <v>7</v>
      </c>
      <c r="W97" s="231">
        <v>4</v>
      </c>
      <c r="X97" s="231">
        <v>6</v>
      </c>
      <c r="Y97" s="230">
        <v>7</v>
      </c>
      <c r="Z97" s="229">
        <v>0</v>
      </c>
      <c r="AA97" s="231">
        <v>0</v>
      </c>
      <c r="AB97" s="230">
        <v>1</v>
      </c>
      <c r="AC97" s="229">
        <v>1</v>
      </c>
      <c r="AD97" s="231">
        <v>0</v>
      </c>
      <c r="AE97" s="230">
        <v>0</v>
      </c>
      <c r="AF97" s="229">
        <v>1</v>
      </c>
      <c r="AG97" s="231">
        <v>0</v>
      </c>
      <c r="AH97" s="230">
        <v>0</v>
      </c>
      <c r="AI97" s="229">
        <v>0</v>
      </c>
      <c r="AJ97" s="231">
        <v>0</v>
      </c>
      <c r="AK97" s="230">
        <v>1</v>
      </c>
    </row>
    <row r="98" spans="1:37" x14ac:dyDescent="0.2">
      <c r="A98" s="200">
        <v>97</v>
      </c>
      <c r="B98" s="229">
        <v>1</v>
      </c>
      <c r="C98" s="230">
        <v>0</v>
      </c>
      <c r="D98" s="229">
        <v>0</v>
      </c>
      <c r="E98" s="231">
        <v>1</v>
      </c>
      <c r="F98" s="231">
        <v>0</v>
      </c>
      <c r="G98" s="231">
        <v>0</v>
      </c>
      <c r="H98" s="230">
        <v>0</v>
      </c>
      <c r="I98" s="229">
        <v>1</v>
      </c>
      <c r="J98" s="231">
        <v>0</v>
      </c>
      <c r="K98" s="231">
        <v>0</v>
      </c>
      <c r="L98" s="230">
        <v>0</v>
      </c>
      <c r="M98" s="229">
        <v>1</v>
      </c>
      <c r="N98" s="231">
        <v>0</v>
      </c>
      <c r="O98" s="230">
        <v>0</v>
      </c>
      <c r="P98" s="229">
        <v>3</v>
      </c>
      <c r="Q98" s="231">
        <v>5</v>
      </c>
      <c r="R98" s="231">
        <v>7</v>
      </c>
      <c r="S98" s="231">
        <v>4</v>
      </c>
      <c r="T98" s="231">
        <v>4</v>
      </c>
      <c r="U98" s="231">
        <v>4</v>
      </c>
      <c r="V98" s="231">
        <v>7</v>
      </c>
      <c r="W98" s="231">
        <v>5</v>
      </c>
      <c r="X98" s="231">
        <v>4</v>
      </c>
      <c r="Y98" s="230">
        <v>7</v>
      </c>
      <c r="Z98" s="229">
        <v>1</v>
      </c>
      <c r="AA98" s="231">
        <v>0</v>
      </c>
      <c r="AB98" s="230">
        <v>0</v>
      </c>
      <c r="AC98" s="229">
        <v>1</v>
      </c>
      <c r="AD98" s="231">
        <v>0</v>
      </c>
      <c r="AE98" s="230">
        <v>0</v>
      </c>
      <c r="AF98" s="229">
        <v>1</v>
      </c>
      <c r="AG98" s="231">
        <v>0</v>
      </c>
      <c r="AH98" s="230">
        <v>0</v>
      </c>
      <c r="AI98" s="229">
        <v>1</v>
      </c>
      <c r="AJ98" s="231">
        <v>0</v>
      </c>
      <c r="AK98" s="230">
        <v>0</v>
      </c>
    </row>
    <row r="99" spans="1:37" x14ac:dyDescent="0.2">
      <c r="A99" s="200">
        <v>98</v>
      </c>
      <c r="B99" s="229">
        <v>0</v>
      </c>
      <c r="C99" s="230">
        <v>1</v>
      </c>
      <c r="D99" s="229">
        <v>0</v>
      </c>
      <c r="E99" s="231">
        <v>1</v>
      </c>
      <c r="F99" s="231">
        <v>0</v>
      </c>
      <c r="G99" s="231">
        <v>0</v>
      </c>
      <c r="H99" s="230">
        <v>0</v>
      </c>
      <c r="I99" s="229">
        <v>0</v>
      </c>
      <c r="J99" s="231">
        <v>1</v>
      </c>
      <c r="K99" s="231">
        <v>0</v>
      </c>
      <c r="L99" s="230">
        <v>0</v>
      </c>
      <c r="M99" s="229">
        <v>1</v>
      </c>
      <c r="N99" s="231">
        <v>0</v>
      </c>
      <c r="O99" s="230">
        <v>0</v>
      </c>
      <c r="P99" s="229">
        <v>5</v>
      </c>
      <c r="Q99" s="231">
        <v>2</v>
      </c>
      <c r="R99" s="231">
        <v>6</v>
      </c>
      <c r="S99" s="231">
        <v>5</v>
      </c>
      <c r="T99" s="231">
        <v>3</v>
      </c>
      <c r="U99" s="231">
        <v>6</v>
      </c>
      <c r="V99" s="231">
        <v>7</v>
      </c>
      <c r="W99" s="231">
        <v>5</v>
      </c>
      <c r="X99" s="231">
        <v>6</v>
      </c>
      <c r="Y99" s="230">
        <v>7</v>
      </c>
      <c r="Z99" s="229">
        <v>0</v>
      </c>
      <c r="AA99" s="231">
        <v>1</v>
      </c>
      <c r="AB99" s="230">
        <v>0</v>
      </c>
      <c r="AC99" s="229">
        <v>0</v>
      </c>
      <c r="AD99" s="231">
        <v>0</v>
      </c>
      <c r="AE99" s="230">
        <v>1</v>
      </c>
      <c r="AF99" s="229">
        <v>1</v>
      </c>
      <c r="AG99" s="231">
        <v>0</v>
      </c>
      <c r="AH99" s="230">
        <v>0</v>
      </c>
      <c r="AI99" s="229">
        <v>0</v>
      </c>
      <c r="AJ99" s="231">
        <v>0</v>
      </c>
      <c r="AK99" s="230">
        <v>1</v>
      </c>
    </row>
    <row r="100" spans="1:37" x14ac:dyDescent="0.2">
      <c r="A100" s="200">
        <v>99</v>
      </c>
      <c r="B100" s="229">
        <v>0</v>
      </c>
      <c r="C100" s="230">
        <v>1</v>
      </c>
      <c r="D100" s="229">
        <v>0</v>
      </c>
      <c r="E100" s="231">
        <v>1</v>
      </c>
      <c r="F100" s="231">
        <v>0</v>
      </c>
      <c r="G100" s="231">
        <v>0</v>
      </c>
      <c r="H100" s="230">
        <v>0</v>
      </c>
      <c r="I100" s="229">
        <v>0</v>
      </c>
      <c r="J100" s="231">
        <v>1</v>
      </c>
      <c r="K100" s="231">
        <v>0</v>
      </c>
      <c r="L100" s="230">
        <v>0</v>
      </c>
      <c r="M100" s="229">
        <v>1</v>
      </c>
      <c r="N100" s="231">
        <v>0</v>
      </c>
      <c r="O100" s="230">
        <v>0</v>
      </c>
      <c r="P100" s="229">
        <v>4</v>
      </c>
      <c r="Q100" s="231">
        <v>4</v>
      </c>
      <c r="R100" s="231">
        <v>5</v>
      </c>
      <c r="S100" s="231">
        <v>5</v>
      </c>
      <c r="T100" s="231">
        <v>5</v>
      </c>
      <c r="U100" s="231">
        <v>5</v>
      </c>
      <c r="V100" s="231">
        <v>5</v>
      </c>
      <c r="W100" s="231">
        <v>5</v>
      </c>
      <c r="X100" s="231">
        <v>4</v>
      </c>
      <c r="Y100" s="230">
        <v>6</v>
      </c>
      <c r="Z100" s="229">
        <v>0</v>
      </c>
      <c r="AA100" s="231">
        <v>0</v>
      </c>
      <c r="AB100" s="230">
        <v>1</v>
      </c>
      <c r="AC100" s="229">
        <v>1</v>
      </c>
      <c r="AD100" s="231">
        <v>0</v>
      </c>
      <c r="AE100" s="230">
        <v>0</v>
      </c>
      <c r="AF100" s="229">
        <v>1</v>
      </c>
      <c r="AG100" s="231">
        <v>0</v>
      </c>
      <c r="AH100" s="230">
        <v>0</v>
      </c>
      <c r="AI100" s="229">
        <v>0</v>
      </c>
      <c r="AJ100" s="231">
        <v>1</v>
      </c>
      <c r="AK100" s="230">
        <v>0</v>
      </c>
    </row>
    <row r="101" spans="1:37" x14ac:dyDescent="0.2">
      <c r="A101" s="200">
        <v>100</v>
      </c>
      <c r="B101" s="229">
        <v>1</v>
      </c>
      <c r="C101" s="230">
        <v>0</v>
      </c>
      <c r="D101" s="229">
        <v>0</v>
      </c>
      <c r="E101" s="231">
        <v>1</v>
      </c>
      <c r="F101" s="231">
        <v>0</v>
      </c>
      <c r="G101" s="231">
        <v>0</v>
      </c>
      <c r="H101" s="230">
        <v>0</v>
      </c>
      <c r="I101" s="229">
        <v>0</v>
      </c>
      <c r="J101" s="231">
        <v>0</v>
      </c>
      <c r="K101" s="231">
        <v>1</v>
      </c>
      <c r="L101" s="230">
        <v>0</v>
      </c>
      <c r="M101" s="229">
        <v>1</v>
      </c>
      <c r="N101" s="231">
        <v>0</v>
      </c>
      <c r="O101" s="230">
        <v>0</v>
      </c>
      <c r="P101" s="229">
        <v>5</v>
      </c>
      <c r="Q101" s="231">
        <v>4</v>
      </c>
      <c r="R101" s="231">
        <v>5</v>
      </c>
      <c r="S101" s="231">
        <v>3</v>
      </c>
      <c r="T101" s="231">
        <v>2</v>
      </c>
      <c r="U101" s="231">
        <v>2</v>
      </c>
      <c r="V101" s="231">
        <v>4</v>
      </c>
      <c r="W101" s="231">
        <v>1</v>
      </c>
      <c r="X101" s="231">
        <v>2</v>
      </c>
      <c r="Y101" s="230">
        <v>1</v>
      </c>
      <c r="Z101" s="229">
        <v>1</v>
      </c>
      <c r="AA101" s="231">
        <v>0</v>
      </c>
      <c r="AB101" s="230">
        <v>0</v>
      </c>
      <c r="AC101" s="229">
        <v>0</v>
      </c>
      <c r="AD101" s="231">
        <v>0</v>
      </c>
      <c r="AE101" s="230">
        <v>1</v>
      </c>
      <c r="AF101" s="229">
        <v>1</v>
      </c>
      <c r="AG101" s="231">
        <v>0</v>
      </c>
      <c r="AH101" s="230">
        <v>0</v>
      </c>
      <c r="AI101" s="229">
        <v>0</v>
      </c>
      <c r="AJ101" s="231">
        <v>1</v>
      </c>
      <c r="AK101" s="230">
        <v>0</v>
      </c>
    </row>
    <row r="102" spans="1:37" x14ac:dyDescent="0.2">
      <c r="A102" s="200">
        <v>101</v>
      </c>
      <c r="B102" s="229">
        <v>0</v>
      </c>
      <c r="C102" s="230">
        <v>1</v>
      </c>
      <c r="D102" s="229">
        <v>0</v>
      </c>
      <c r="E102" s="231">
        <v>1</v>
      </c>
      <c r="F102" s="231">
        <v>0</v>
      </c>
      <c r="G102" s="231">
        <v>0</v>
      </c>
      <c r="H102" s="230">
        <v>0</v>
      </c>
      <c r="I102" s="229">
        <v>0</v>
      </c>
      <c r="J102" s="231">
        <v>1</v>
      </c>
      <c r="K102" s="231">
        <v>0</v>
      </c>
      <c r="L102" s="230">
        <v>0</v>
      </c>
      <c r="M102" s="229">
        <v>1</v>
      </c>
      <c r="N102" s="231">
        <v>0</v>
      </c>
      <c r="O102" s="230">
        <v>0</v>
      </c>
      <c r="P102" s="229">
        <v>5</v>
      </c>
      <c r="Q102" s="231">
        <v>3</v>
      </c>
      <c r="R102" s="231">
        <v>6</v>
      </c>
      <c r="S102" s="231">
        <v>5</v>
      </c>
      <c r="T102" s="231">
        <v>3</v>
      </c>
      <c r="U102" s="231">
        <v>5</v>
      </c>
      <c r="V102" s="231">
        <v>6</v>
      </c>
      <c r="W102" s="231">
        <v>5</v>
      </c>
      <c r="X102" s="231">
        <v>3</v>
      </c>
      <c r="Y102" s="230">
        <v>7</v>
      </c>
      <c r="Z102" s="229">
        <v>1</v>
      </c>
      <c r="AA102" s="231">
        <v>0</v>
      </c>
      <c r="AB102" s="230">
        <v>0</v>
      </c>
      <c r="AC102" s="229">
        <v>1</v>
      </c>
      <c r="AD102" s="231">
        <v>0</v>
      </c>
      <c r="AE102" s="230">
        <v>0</v>
      </c>
      <c r="AF102" s="229">
        <v>1</v>
      </c>
      <c r="AG102" s="231">
        <v>0</v>
      </c>
      <c r="AH102" s="230">
        <v>0</v>
      </c>
      <c r="AI102" s="229">
        <v>1</v>
      </c>
      <c r="AJ102" s="231">
        <v>0</v>
      </c>
      <c r="AK102" s="230">
        <v>0</v>
      </c>
    </row>
    <row r="103" spans="1:37" x14ac:dyDescent="0.2">
      <c r="A103" s="200">
        <v>102</v>
      </c>
      <c r="B103" s="229">
        <v>1</v>
      </c>
      <c r="C103" s="230">
        <v>0</v>
      </c>
      <c r="D103" s="229">
        <v>0</v>
      </c>
      <c r="E103" s="231">
        <v>1</v>
      </c>
      <c r="F103" s="231">
        <v>0</v>
      </c>
      <c r="G103" s="231">
        <v>0</v>
      </c>
      <c r="H103" s="230">
        <v>0</v>
      </c>
      <c r="I103" s="229">
        <v>0</v>
      </c>
      <c r="J103" s="231">
        <v>0</v>
      </c>
      <c r="K103" s="231">
        <v>1</v>
      </c>
      <c r="L103" s="230">
        <v>0</v>
      </c>
      <c r="M103" s="229">
        <v>1</v>
      </c>
      <c r="N103" s="231">
        <v>0</v>
      </c>
      <c r="O103" s="230">
        <v>0</v>
      </c>
      <c r="P103" s="229">
        <v>6</v>
      </c>
      <c r="Q103" s="231">
        <v>2</v>
      </c>
      <c r="R103" s="231">
        <v>7</v>
      </c>
      <c r="S103" s="231">
        <v>3</v>
      </c>
      <c r="T103" s="231">
        <v>7</v>
      </c>
      <c r="U103" s="231">
        <v>7</v>
      </c>
      <c r="V103" s="231">
        <v>7</v>
      </c>
      <c r="W103" s="231">
        <v>7</v>
      </c>
      <c r="X103" s="231">
        <v>5</v>
      </c>
      <c r="Y103" s="230">
        <v>7</v>
      </c>
      <c r="Z103" s="229">
        <v>1</v>
      </c>
      <c r="AA103" s="231">
        <v>0</v>
      </c>
      <c r="AB103" s="230">
        <v>0</v>
      </c>
      <c r="AC103" s="229">
        <v>0</v>
      </c>
      <c r="AD103" s="231">
        <v>0</v>
      </c>
      <c r="AE103" s="230">
        <v>1</v>
      </c>
      <c r="AF103" s="229">
        <v>0</v>
      </c>
      <c r="AG103" s="231">
        <v>0</v>
      </c>
      <c r="AH103" s="230">
        <v>1</v>
      </c>
      <c r="AI103" s="229">
        <v>0</v>
      </c>
      <c r="AJ103" s="231">
        <v>0</v>
      </c>
      <c r="AK103" s="230">
        <v>1</v>
      </c>
    </row>
    <row r="104" spans="1:37" x14ac:dyDescent="0.2">
      <c r="A104" s="200">
        <v>103</v>
      </c>
      <c r="B104" s="229">
        <v>0</v>
      </c>
      <c r="C104" s="230">
        <v>1</v>
      </c>
      <c r="D104" s="229">
        <v>0</v>
      </c>
      <c r="E104" s="231">
        <v>1</v>
      </c>
      <c r="F104" s="231">
        <v>0</v>
      </c>
      <c r="G104" s="231">
        <v>0</v>
      </c>
      <c r="H104" s="230">
        <v>0</v>
      </c>
      <c r="I104" s="229">
        <v>0</v>
      </c>
      <c r="J104" s="231">
        <v>1</v>
      </c>
      <c r="K104" s="231">
        <v>0</v>
      </c>
      <c r="L104" s="230">
        <v>0</v>
      </c>
      <c r="M104" s="229">
        <v>1</v>
      </c>
      <c r="N104" s="231">
        <v>0</v>
      </c>
      <c r="O104" s="230">
        <v>0</v>
      </c>
      <c r="P104" s="229">
        <v>7</v>
      </c>
      <c r="Q104" s="231">
        <v>4</v>
      </c>
      <c r="R104" s="231">
        <v>7</v>
      </c>
      <c r="S104" s="231">
        <v>7</v>
      </c>
      <c r="T104" s="231">
        <v>5</v>
      </c>
      <c r="U104" s="231">
        <v>5</v>
      </c>
      <c r="V104" s="231">
        <v>6</v>
      </c>
      <c r="W104" s="231">
        <v>6</v>
      </c>
      <c r="X104" s="231">
        <v>4</v>
      </c>
      <c r="Y104" s="230">
        <v>7</v>
      </c>
      <c r="Z104" s="229">
        <v>1</v>
      </c>
      <c r="AA104" s="231">
        <v>0</v>
      </c>
      <c r="AB104" s="230">
        <v>0</v>
      </c>
      <c r="AC104" s="229">
        <v>0</v>
      </c>
      <c r="AD104" s="231">
        <v>0</v>
      </c>
      <c r="AE104" s="230">
        <v>1</v>
      </c>
      <c r="AF104" s="229">
        <v>1</v>
      </c>
      <c r="AG104" s="231">
        <v>0</v>
      </c>
      <c r="AH104" s="230">
        <v>0</v>
      </c>
      <c r="AI104" s="229">
        <v>0</v>
      </c>
      <c r="AJ104" s="231">
        <v>1</v>
      </c>
      <c r="AK104" s="230">
        <v>0</v>
      </c>
    </row>
    <row r="105" spans="1:37" x14ac:dyDescent="0.2">
      <c r="A105" s="200">
        <v>104</v>
      </c>
      <c r="B105" s="229">
        <v>1</v>
      </c>
      <c r="C105" s="230">
        <v>0</v>
      </c>
      <c r="D105" s="229">
        <v>0</v>
      </c>
      <c r="E105" s="231">
        <v>1</v>
      </c>
      <c r="F105" s="231">
        <v>0</v>
      </c>
      <c r="G105" s="231">
        <v>0</v>
      </c>
      <c r="H105" s="230">
        <v>0</v>
      </c>
      <c r="I105" s="229">
        <v>0</v>
      </c>
      <c r="J105" s="231">
        <v>0</v>
      </c>
      <c r="K105" s="231">
        <v>1</v>
      </c>
      <c r="L105" s="230">
        <v>0</v>
      </c>
      <c r="M105" s="229">
        <v>1</v>
      </c>
      <c r="N105" s="231">
        <v>0</v>
      </c>
      <c r="O105" s="230">
        <v>0</v>
      </c>
      <c r="P105" s="229">
        <v>2</v>
      </c>
      <c r="Q105" s="231">
        <v>2</v>
      </c>
      <c r="R105" s="231">
        <v>3</v>
      </c>
      <c r="S105" s="231">
        <v>7</v>
      </c>
      <c r="T105" s="231">
        <v>2</v>
      </c>
      <c r="U105" s="231">
        <v>6</v>
      </c>
      <c r="V105" s="231">
        <v>7</v>
      </c>
      <c r="W105" s="231">
        <v>4</v>
      </c>
      <c r="X105" s="231">
        <v>5</v>
      </c>
      <c r="Y105" s="230">
        <v>1</v>
      </c>
      <c r="Z105" s="229">
        <v>1</v>
      </c>
      <c r="AA105" s="231">
        <v>0</v>
      </c>
      <c r="AB105" s="230">
        <v>0</v>
      </c>
      <c r="AC105" s="229">
        <v>0</v>
      </c>
      <c r="AD105" s="231">
        <v>1</v>
      </c>
      <c r="AE105" s="230">
        <v>0</v>
      </c>
      <c r="AF105" s="229">
        <v>0</v>
      </c>
      <c r="AG105" s="231">
        <v>1</v>
      </c>
      <c r="AH105" s="230">
        <v>0</v>
      </c>
      <c r="AI105" s="229">
        <v>1</v>
      </c>
      <c r="AJ105" s="231">
        <v>0</v>
      </c>
      <c r="AK105" s="230">
        <v>0</v>
      </c>
    </row>
    <row r="106" spans="1:37" x14ac:dyDescent="0.2">
      <c r="A106" s="200">
        <v>105</v>
      </c>
      <c r="B106" s="229">
        <v>1</v>
      </c>
      <c r="C106" s="230">
        <v>0</v>
      </c>
      <c r="D106" s="229">
        <v>0</v>
      </c>
      <c r="E106" s="231">
        <v>1</v>
      </c>
      <c r="F106" s="231">
        <v>0</v>
      </c>
      <c r="G106" s="231">
        <v>0</v>
      </c>
      <c r="H106" s="230">
        <v>0</v>
      </c>
      <c r="I106" s="229">
        <v>1</v>
      </c>
      <c r="J106" s="231">
        <v>0</v>
      </c>
      <c r="K106" s="231">
        <v>0</v>
      </c>
      <c r="L106" s="230">
        <v>0</v>
      </c>
      <c r="M106" s="229">
        <v>1</v>
      </c>
      <c r="N106" s="231">
        <v>0</v>
      </c>
      <c r="O106" s="230">
        <v>0</v>
      </c>
      <c r="P106" s="229">
        <v>5</v>
      </c>
      <c r="Q106" s="231">
        <v>3</v>
      </c>
      <c r="R106" s="231">
        <v>7</v>
      </c>
      <c r="S106" s="231">
        <v>7</v>
      </c>
      <c r="T106" s="231">
        <v>3</v>
      </c>
      <c r="U106" s="231">
        <v>5</v>
      </c>
      <c r="V106" s="231">
        <v>6</v>
      </c>
      <c r="W106" s="231">
        <v>7</v>
      </c>
      <c r="X106" s="231">
        <v>4</v>
      </c>
      <c r="Y106" s="230">
        <v>7</v>
      </c>
      <c r="Z106" s="229">
        <v>0</v>
      </c>
      <c r="AA106" s="231">
        <v>0</v>
      </c>
      <c r="AB106" s="230">
        <v>1</v>
      </c>
      <c r="AC106" s="229">
        <v>0</v>
      </c>
      <c r="AD106" s="231">
        <v>0</v>
      </c>
      <c r="AE106" s="230">
        <v>1</v>
      </c>
      <c r="AF106" s="229">
        <v>1</v>
      </c>
      <c r="AG106" s="231">
        <v>0</v>
      </c>
      <c r="AH106" s="230">
        <v>0</v>
      </c>
      <c r="AI106" s="229">
        <v>0</v>
      </c>
      <c r="AJ106" s="231">
        <v>0</v>
      </c>
      <c r="AK106" s="230">
        <v>1</v>
      </c>
    </row>
    <row r="107" spans="1:37" x14ac:dyDescent="0.2">
      <c r="A107" s="200">
        <v>106</v>
      </c>
      <c r="B107" s="229">
        <v>1</v>
      </c>
      <c r="C107" s="230">
        <v>0</v>
      </c>
      <c r="D107" s="229">
        <v>0</v>
      </c>
      <c r="E107" s="231">
        <v>1</v>
      </c>
      <c r="F107" s="231">
        <v>0</v>
      </c>
      <c r="G107" s="231">
        <v>0</v>
      </c>
      <c r="H107" s="230">
        <v>0</v>
      </c>
      <c r="I107" s="229">
        <v>0</v>
      </c>
      <c r="J107" s="231">
        <v>1</v>
      </c>
      <c r="K107" s="231">
        <v>0</v>
      </c>
      <c r="L107" s="230">
        <v>0</v>
      </c>
      <c r="M107" s="229">
        <v>1</v>
      </c>
      <c r="N107" s="231">
        <v>0</v>
      </c>
      <c r="O107" s="230">
        <v>0</v>
      </c>
      <c r="P107" s="229">
        <v>5</v>
      </c>
      <c r="Q107" s="231">
        <v>2</v>
      </c>
      <c r="R107" s="231">
        <v>6</v>
      </c>
      <c r="S107" s="231">
        <v>3</v>
      </c>
      <c r="T107" s="231">
        <v>5</v>
      </c>
      <c r="U107" s="231">
        <v>5</v>
      </c>
      <c r="V107" s="231">
        <v>4</v>
      </c>
      <c r="W107" s="231">
        <v>5</v>
      </c>
      <c r="X107" s="231">
        <v>4</v>
      </c>
      <c r="Y107" s="230">
        <v>7</v>
      </c>
      <c r="Z107" s="229">
        <v>0</v>
      </c>
      <c r="AA107" s="231">
        <v>0</v>
      </c>
      <c r="AB107" s="230">
        <v>1</v>
      </c>
      <c r="AC107" s="229">
        <v>1</v>
      </c>
      <c r="AD107" s="231">
        <v>0</v>
      </c>
      <c r="AE107" s="230">
        <v>0</v>
      </c>
      <c r="AF107" s="229">
        <v>0</v>
      </c>
      <c r="AG107" s="231">
        <v>0</v>
      </c>
      <c r="AH107" s="230">
        <v>1</v>
      </c>
      <c r="AI107" s="229">
        <v>0</v>
      </c>
      <c r="AJ107" s="231">
        <v>0</v>
      </c>
      <c r="AK107" s="230">
        <v>1</v>
      </c>
    </row>
    <row r="108" spans="1:37" x14ac:dyDescent="0.2">
      <c r="A108" s="200">
        <v>107</v>
      </c>
      <c r="B108" s="229">
        <v>1</v>
      </c>
      <c r="C108" s="230">
        <v>0</v>
      </c>
      <c r="D108" s="229">
        <v>0</v>
      </c>
      <c r="E108" s="231">
        <v>1</v>
      </c>
      <c r="F108" s="231">
        <v>0</v>
      </c>
      <c r="G108" s="231">
        <v>0</v>
      </c>
      <c r="H108" s="230">
        <v>0</v>
      </c>
      <c r="I108" s="229">
        <v>1</v>
      </c>
      <c r="J108" s="231">
        <v>0</v>
      </c>
      <c r="K108" s="231">
        <v>0</v>
      </c>
      <c r="L108" s="230">
        <v>0</v>
      </c>
      <c r="M108" s="229">
        <v>1</v>
      </c>
      <c r="N108" s="231">
        <v>0</v>
      </c>
      <c r="O108" s="230">
        <v>0</v>
      </c>
      <c r="P108" s="229">
        <v>5</v>
      </c>
      <c r="Q108" s="231">
        <v>4</v>
      </c>
      <c r="R108" s="231">
        <v>7</v>
      </c>
      <c r="S108" s="231">
        <v>7</v>
      </c>
      <c r="T108" s="231">
        <v>6</v>
      </c>
      <c r="U108" s="231">
        <v>6</v>
      </c>
      <c r="V108" s="231">
        <v>6</v>
      </c>
      <c r="W108" s="231">
        <v>4</v>
      </c>
      <c r="X108" s="231">
        <v>4</v>
      </c>
      <c r="Y108" s="230">
        <v>4</v>
      </c>
      <c r="Z108" s="229">
        <v>1</v>
      </c>
      <c r="AA108" s="231">
        <v>0</v>
      </c>
      <c r="AB108" s="230">
        <v>0</v>
      </c>
      <c r="AC108" s="229">
        <v>1</v>
      </c>
      <c r="AD108" s="231">
        <v>0</v>
      </c>
      <c r="AE108" s="230">
        <v>0</v>
      </c>
      <c r="AF108" s="229">
        <v>1</v>
      </c>
      <c r="AG108" s="231">
        <v>0</v>
      </c>
      <c r="AH108" s="230">
        <v>0</v>
      </c>
      <c r="AI108" s="229">
        <v>1</v>
      </c>
      <c r="AJ108" s="231">
        <v>0</v>
      </c>
      <c r="AK108" s="230">
        <v>0</v>
      </c>
    </row>
    <row r="109" spans="1:37" x14ac:dyDescent="0.2">
      <c r="A109" s="200">
        <v>108</v>
      </c>
      <c r="B109" s="229">
        <v>1</v>
      </c>
      <c r="C109" s="230">
        <v>0</v>
      </c>
      <c r="D109" s="229">
        <v>0</v>
      </c>
      <c r="E109" s="231">
        <v>1</v>
      </c>
      <c r="F109" s="231">
        <v>0</v>
      </c>
      <c r="G109" s="231">
        <v>0</v>
      </c>
      <c r="H109" s="230">
        <v>0</v>
      </c>
      <c r="I109" s="229">
        <v>0</v>
      </c>
      <c r="J109" s="231">
        <v>1</v>
      </c>
      <c r="K109" s="231">
        <v>0</v>
      </c>
      <c r="L109" s="230">
        <v>0</v>
      </c>
      <c r="M109" s="229">
        <v>1</v>
      </c>
      <c r="N109" s="231">
        <v>0</v>
      </c>
      <c r="O109" s="230">
        <v>0</v>
      </c>
      <c r="P109" s="229">
        <v>5</v>
      </c>
      <c r="Q109" s="231">
        <v>4</v>
      </c>
      <c r="R109" s="231">
        <v>7</v>
      </c>
      <c r="S109" s="231">
        <v>3</v>
      </c>
      <c r="T109" s="231">
        <v>5</v>
      </c>
      <c r="U109" s="231">
        <v>4</v>
      </c>
      <c r="V109" s="231">
        <v>4</v>
      </c>
      <c r="W109" s="231">
        <v>5</v>
      </c>
      <c r="X109" s="231">
        <v>4</v>
      </c>
      <c r="Y109" s="230">
        <v>6</v>
      </c>
      <c r="Z109" s="229">
        <v>1</v>
      </c>
      <c r="AA109" s="231">
        <v>0</v>
      </c>
      <c r="AB109" s="230">
        <v>0</v>
      </c>
      <c r="AC109" s="229">
        <v>1</v>
      </c>
      <c r="AD109" s="231">
        <v>0</v>
      </c>
      <c r="AE109" s="230">
        <v>0</v>
      </c>
      <c r="AF109" s="229">
        <v>1</v>
      </c>
      <c r="AG109" s="231">
        <v>0</v>
      </c>
      <c r="AH109" s="230">
        <v>0</v>
      </c>
      <c r="AI109" s="229">
        <v>0</v>
      </c>
      <c r="AJ109" s="231">
        <v>0</v>
      </c>
      <c r="AK109" s="230">
        <v>1</v>
      </c>
    </row>
    <row r="110" spans="1:37" x14ac:dyDescent="0.2">
      <c r="A110" s="200">
        <v>109</v>
      </c>
      <c r="B110" s="229">
        <v>1</v>
      </c>
      <c r="C110" s="230">
        <v>0</v>
      </c>
      <c r="D110" s="229">
        <v>0</v>
      </c>
      <c r="E110" s="231">
        <v>0</v>
      </c>
      <c r="F110" s="231">
        <v>1</v>
      </c>
      <c r="G110" s="231">
        <v>0</v>
      </c>
      <c r="H110" s="230">
        <v>0</v>
      </c>
      <c r="I110" s="229">
        <v>1</v>
      </c>
      <c r="J110" s="231">
        <v>0</v>
      </c>
      <c r="K110" s="231">
        <v>0</v>
      </c>
      <c r="L110" s="230">
        <v>0</v>
      </c>
      <c r="M110" s="229">
        <v>0</v>
      </c>
      <c r="N110" s="231">
        <v>0</v>
      </c>
      <c r="O110" s="230">
        <v>1</v>
      </c>
      <c r="P110" s="229">
        <v>4</v>
      </c>
      <c r="Q110" s="231">
        <v>4</v>
      </c>
      <c r="R110" s="231">
        <v>4</v>
      </c>
      <c r="S110" s="231">
        <v>4</v>
      </c>
      <c r="T110" s="231">
        <v>4</v>
      </c>
      <c r="U110" s="231">
        <v>4</v>
      </c>
      <c r="V110" s="231">
        <v>4</v>
      </c>
      <c r="W110" s="231">
        <v>5</v>
      </c>
      <c r="X110" s="231">
        <v>4</v>
      </c>
      <c r="Y110" s="230">
        <v>4</v>
      </c>
      <c r="Z110" s="229">
        <v>1</v>
      </c>
      <c r="AA110" s="231">
        <v>0</v>
      </c>
      <c r="AB110" s="230">
        <v>0</v>
      </c>
      <c r="AC110" s="229">
        <v>1</v>
      </c>
      <c r="AD110" s="231">
        <v>0</v>
      </c>
      <c r="AE110" s="230">
        <v>0</v>
      </c>
      <c r="AF110" s="229">
        <v>1</v>
      </c>
      <c r="AG110" s="231">
        <v>0</v>
      </c>
      <c r="AH110" s="230">
        <v>0</v>
      </c>
      <c r="AI110" s="229">
        <v>1</v>
      </c>
      <c r="AJ110" s="231">
        <v>0</v>
      </c>
      <c r="AK110" s="230">
        <v>0</v>
      </c>
    </row>
    <row r="111" spans="1:37" x14ac:dyDescent="0.2">
      <c r="A111" s="200">
        <v>110</v>
      </c>
      <c r="B111" s="229">
        <v>1</v>
      </c>
      <c r="C111" s="230">
        <v>0</v>
      </c>
      <c r="D111" s="229">
        <v>0</v>
      </c>
      <c r="E111" s="231">
        <v>1</v>
      </c>
      <c r="F111" s="231">
        <v>0</v>
      </c>
      <c r="G111" s="231">
        <v>0</v>
      </c>
      <c r="H111" s="230">
        <v>0</v>
      </c>
      <c r="I111" s="229">
        <v>0</v>
      </c>
      <c r="J111" s="231">
        <v>1</v>
      </c>
      <c r="K111" s="231">
        <v>0</v>
      </c>
      <c r="L111" s="230">
        <v>0</v>
      </c>
      <c r="M111" s="229">
        <v>1</v>
      </c>
      <c r="N111" s="231">
        <v>0</v>
      </c>
      <c r="O111" s="230">
        <v>0</v>
      </c>
      <c r="P111" s="229">
        <v>5</v>
      </c>
      <c r="Q111" s="231">
        <v>6</v>
      </c>
      <c r="R111" s="231">
        <v>6</v>
      </c>
      <c r="S111" s="231">
        <v>4</v>
      </c>
      <c r="T111" s="231">
        <v>6</v>
      </c>
      <c r="U111" s="231">
        <v>5</v>
      </c>
      <c r="V111" s="231">
        <v>4</v>
      </c>
      <c r="W111" s="231">
        <v>5</v>
      </c>
      <c r="X111" s="231">
        <v>5</v>
      </c>
      <c r="Y111" s="230">
        <v>7</v>
      </c>
      <c r="Z111" s="229">
        <v>1</v>
      </c>
      <c r="AA111" s="231">
        <v>0</v>
      </c>
      <c r="AB111" s="230">
        <v>0</v>
      </c>
      <c r="AC111" s="229">
        <v>0</v>
      </c>
      <c r="AD111" s="231">
        <v>0</v>
      </c>
      <c r="AE111" s="230">
        <v>1</v>
      </c>
      <c r="AF111" s="229">
        <v>0</v>
      </c>
      <c r="AG111" s="231">
        <v>0</v>
      </c>
      <c r="AH111" s="230">
        <v>1</v>
      </c>
      <c r="AI111" s="229">
        <v>0</v>
      </c>
      <c r="AJ111" s="231">
        <v>0</v>
      </c>
      <c r="AK111" s="230">
        <v>1</v>
      </c>
    </row>
    <row r="112" spans="1:37" x14ac:dyDescent="0.2">
      <c r="A112" s="200">
        <v>111</v>
      </c>
      <c r="B112" s="229">
        <v>1</v>
      </c>
      <c r="C112" s="230">
        <v>0</v>
      </c>
      <c r="D112" s="229">
        <v>0</v>
      </c>
      <c r="E112" s="231">
        <v>0</v>
      </c>
      <c r="F112" s="231">
        <v>1</v>
      </c>
      <c r="G112" s="231">
        <v>0</v>
      </c>
      <c r="H112" s="230">
        <v>0</v>
      </c>
      <c r="I112" s="229">
        <v>0</v>
      </c>
      <c r="J112" s="231">
        <v>0</v>
      </c>
      <c r="K112" s="231">
        <v>1</v>
      </c>
      <c r="L112" s="230">
        <v>0</v>
      </c>
      <c r="M112" s="229">
        <v>1</v>
      </c>
      <c r="N112" s="231">
        <v>0</v>
      </c>
      <c r="O112" s="230">
        <v>0</v>
      </c>
      <c r="P112" s="229">
        <v>3</v>
      </c>
      <c r="Q112" s="231">
        <v>3</v>
      </c>
      <c r="R112" s="231">
        <v>3</v>
      </c>
      <c r="S112" s="231">
        <v>2</v>
      </c>
      <c r="T112" s="231">
        <v>2</v>
      </c>
      <c r="U112" s="231">
        <v>3</v>
      </c>
      <c r="V112" s="231">
        <v>2</v>
      </c>
      <c r="W112" s="231">
        <v>3</v>
      </c>
      <c r="X112" s="231">
        <v>3</v>
      </c>
      <c r="Y112" s="230">
        <v>1</v>
      </c>
      <c r="Z112" s="229">
        <v>1</v>
      </c>
      <c r="AA112" s="231">
        <v>0</v>
      </c>
      <c r="AB112" s="230">
        <v>0</v>
      </c>
      <c r="AC112" s="229">
        <v>0</v>
      </c>
      <c r="AD112" s="231">
        <v>0</v>
      </c>
      <c r="AE112" s="230">
        <v>1</v>
      </c>
      <c r="AF112" s="229">
        <v>1</v>
      </c>
      <c r="AG112" s="231">
        <v>0</v>
      </c>
      <c r="AH112" s="230">
        <v>0</v>
      </c>
      <c r="AI112" s="229">
        <v>1</v>
      </c>
      <c r="AJ112" s="231">
        <v>0</v>
      </c>
      <c r="AK112" s="230">
        <v>0</v>
      </c>
    </row>
    <row r="113" spans="1:37" ht="13.5" thickBot="1" x14ac:dyDescent="0.25">
      <c r="A113" s="201">
        <v>112</v>
      </c>
      <c r="B113" s="239">
        <v>1</v>
      </c>
      <c r="C113" s="240">
        <v>0</v>
      </c>
      <c r="D113" s="239">
        <v>0</v>
      </c>
      <c r="E113" s="241">
        <v>1</v>
      </c>
      <c r="F113" s="241">
        <v>0</v>
      </c>
      <c r="G113" s="241">
        <v>0</v>
      </c>
      <c r="H113" s="240">
        <v>0</v>
      </c>
      <c r="I113" s="239">
        <v>1</v>
      </c>
      <c r="J113" s="241">
        <v>0</v>
      </c>
      <c r="K113" s="241">
        <v>0</v>
      </c>
      <c r="L113" s="240">
        <v>0</v>
      </c>
      <c r="M113" s="239">
        <v>1</v>
      </c>
      <c r="N113" s="241">
        <v>0</v>
      </c>
      <c r="O113" s="240">
        <v>0</v>
      </c>
      <c r="P113" s="239">
        <v>5</v>
      </c>
      <c r="Q113" s="241">
        <v>5</v>
      </c>
      <c r="R113" s="241">
        <v>6</v>
      </c>
      <c r="S113" s="241">
        <v>4</v>
      </c>
      <c r="T113" s="241">
        <v>5</v>
      </c>
      <c r="U113" s="241">
        <v>4</v>
      </c>
      <c r="V113" s="241">
        <v>5</v>
      </c>
      <c r="W113" s="241">
        <v>4</v>
      </c>
      <c r="X113" s="241">
        <v>5</v>
      </c>
      <c r="Y113" s="240">
        <v>6</v>
      </c>
      <c r="Z113" s="239">
        <v>0</v>
      </c>
      <c r="AA113" s="241">
        <v>0</v>
      </c>
      <c r="AB113" s="240">
        <v>1</v>
      </c>
      <c r="AC113" s="239">
        <v>1</v>
      </c>
      <c r="AD113" s="241">
        <v>0</v>
      </c>
      <c r="AE113" s="240">
        <v>0</v>
      </c>
      <c r="AF113" s="239">
        <v>0</v>
      </c>
      <c r="AG113" s="241">
        <v>0</v>
      </c>
      <c r="AH113" s="240">
        <v>1</v>
      </c>
      <c r="AI113" s="239">
        <v>0</v>
      </c>
      <c r="AJ113" s="241">
        <v>1</v>
      </c>
      <c r="AK113" s="240">
        <v>0</v>
      </c>
    </row>
    <row r="114" spans="1:37" ht="13.5" thickTop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50"/>
  <sheetViews>
    <sheetView tabSelected="1" workbookViewId="0">
      <selection activeCell="X12" sqref="X12"/>
    </sheetView>
  </sheetViews>
  <sheetFormatPr defaultRowHeight="12.75" x14ac:dyDescent="0.2"/>
  <cols>
    <col min="1" max="3" width="10.28515625" customWidth="1"/>
    <col min="9" max="9" width="9.28515625" customWidth="1"/>
    <col min="10" max="10" width="14.5703125" customWidth="1"/>
    <col min="11" max="11" width="16.5703125" customWidth="1"/>
    <col min="14" max="14" width="11" customWidth="1"/>
    <col min="17" max="17" width="12.5703125" customWidth="1"/>
  </cols>
  <sheetData>
    <row r="1" spans="1:22" ht="21.75" customHeight="1" x14ac:dyDescent="0.2">
      <c r="A1" s="293" t="s">
        <v>113</v>
      </c>
      <c r="B1" s="294" t="s">
        <v>123</v>
      </c>
      <c r="C1" s="296" t="s">
        <v>122</v>
      </c>
      <c r="D1" s="265" t="s">
        <v>114</v>
      </c>
      <c r="E1" s="66" t="s">
        <v>115</v>
      </c>
      <c r="F1" s="265" t="s">
        <v>116</v>
      </c>
      <c r="G1" s="297" t="s">
        <v>124</v>
      </c>
      <c r="H1" s="66" t="s">
        <v>117</v>
      </c>
      <c r="I1" s="65" t="s">
        <v>118</v>
      </c>
      <c r="J1" s="295" t="s">
        <v>143</v>
      </c>
      <c r="K1" s="297" t="s">
        <v>144</v>
      </c>
      <c r="L1" s="64" t="s">
        <v>119</v>
      </c>
      <c r="M1" s="265" t="s">
        <v>120</v>
      </c>
      <c r="N1" s="297" t="s">
        <v>145</v>
      </c>
      <c r="O1" s="295" t="s">
        <v>125</v>
      </c>
      <c r="P1" s="297" t="s">
        <v>126</v>
      </c>
      <c r="Q1" s="297" t="s">
        <v>146</v>
      </c>
      <c r="R1" s="295" t="s">
        <v>127</v>
      </c>
      <c r="S1" s="66" t="s">
        <v>121</v>
      </c>
    </row>
    <row r="2" spans="1:22" x14ac:dyDescent="0.2">
      <c r="A2" s="291">
        <v>1</v>
      </c>
      <c r="B2" s="246">
        <v>1</v>
      </c>
      <c r="C2" s="222">
        <v>1</v>
      </c>
      <c r="D2" s="246">
        <v>1</v>
      </c>
      <c r="E2" s="246">
        <v>1</v>
      </c>
      <c r="F2" s="246">
        <v>1</v>
      </c>
      <c r="G2" s="246">
        <v>1</v>
      </c>
      <c r="H2" s="246">
        <v>10</v>
      </c>
      <c r="I2" s="246">
        <v>0</v>
      </c>
      <c r="J2" s="246">
        <v>0</v>
      </c>
      <c r="K2" s="246">
        <v>0</v>
      </c>
      <c r="L2" s="246">
        <v>15</v>
      </c>
      <c r="M2" s="246">
        <v>0</v>
      </c>
      <c r="N2" s="246">
        <v>1</v>
      </c>
      <c r="O2" s="246">
        <v>3</v>
      </c>
      <c r="P2" s="246">
        <v>10</v>
      </c>
      <c r="Q2" s="246">
        <v>1</v>
      </c>
      <c r="R2" s="222">
        <v>1</v>
      </c>
      <c r="S2" s="292">
        <v>1</v>
      </c>
    </row>
    <row r="3" spans="1:22" x14ac:dyDescent="0.2">
      <c r="A3" s="238">
        <v>1</v>
      </c>
      <c r="B3" s="218">
        <v>2</v>
      </c>
      <c r="C3" s="221">
        <v>1</v>
      </c>
      <c r="D3" s="218">
        <v>1</v>
      </c>
      <c r="E3" s="218">
        <v>1</v>
      </c>
      <c r="F3" s="218">
        <v>1</v>
      </c>
      <c r="G3" s="218">
        <v>1</v>
      </c>
      <c r="H3" s="218">
        <v>10</v>
      </c>
      <c r="I3" s="218">
        <v>0</v>
      </c>
      <c r="J3" s="218">
        <v>1</v>
      </c>
      <c r="K3" s="218">
        <v>0</v>
      </c>
      <c r="L3" s="218">
        <v>25</v>
      </c>
      <c r="M3" s="218">
        <v>0</v>
      </c>
      <c r="N3" s="218">
        <v>1</v>
      </c>
      <c r="O3" s="218">
        <v>8</v>
      </c>
      <c r="P3" s="218">
        <v>15</v>
      </c>
      <c r="Q3" s="218">
        <v>0</v>
      </c>
      <c r="R3" s="221">
        <v>1</v>
      </c>
      <c r="S3" s="292">
        <v>1</v>
      </c>
      <c r="V3" s="220"/>
    </row>
    <row r="4" spans="1:22" x14ac:dyDescent="0.2">
      <c r="A4" s="238">
        <v>1</v>
      </c>
      <c r="B4" s="218">
        <v>3</v>
      </c>
      <c r="C4" s="221">
        <v>1</v>
      </c>
      <c r="D4" s="218">
        <v>1</v>
      </c>
      <c r="E4" s="218">
        <v>1</v>
      </c>
      <c r="F4" s="218">
        <v>1</v>
      </c>
      <c r="G4" s="218">
        <v>1</v>
      </c>
      <c r="H4" s="218">
        <v>10</v>
      </c>
      <c r="I4" s="218">
        <v>0</v>
      </c>
      <c r="J4" s="218">
        <v>0</v>
      </c>
      <c r="K4" s="218">
        <v>0</v>
      </c>
      <c r="L4" s="218">
        <v>50</v>
      </c>
      <c r="M4" s="218">
        <v>0</v>
      </c>
      <c r="N4" s="218">
        <v>1</v>
      </c>
      <c r="O4" s="218">
        <v>13</v>
      </c>
      <c r="P4" s="218">
        <v>10</v>
      </c>
      <c r="Q4" s="218">
        <v>1</v>
      </c>
      <c r="R4" s="221">
        <v>1</v>
      </c>
      <c r="S4" s="292">
        <v>1</v>
      </c>
    </row>
    <row r="5" spans="1:22" x14ac:dyDescent="0.2">
      <c r="A5" s="238">
        <v>1</v>
      </c>
      <c r="B5" s="218">
        <v>4</v>
      </c>
      <c r="C5" s="221">
        <v>3</v>
      </c>
      <c r="D5" s="218">
        <v>1</v>
      </c>
      <c r="E5" s="218">
        <v>1</v>
      </c>
      <c r="F5" s="218">
        <v>1</v>
      </c>
      <c r="G5" s="218">
        <v>1</v>
      </c>
      <c r="H5" s="218">
        <v>10</v>
      </c>
      <c r="I5" s="218">
        <v>0</v>
      </c>
      <c r="J5" s="218">
        <v>1</v>
      </c>
      <c r="K5" s="218">
        <v>0</v>
      </c>
      <c r="L5" s="218">
        <v>50</v>
      </c>
      <c r="M5" s="218">
        <v>0</v>
      </c>
      <c r="N5" s="218">
        <v>1</v>
      </c>
      <c r="O5" s="218">
        <v>13</v>
      </c>
      <c r="P5" s="218">
        <v>15</v>
      </c>
      <c r="Q5" s="218">
        <v>0</v>
      </c>
      <c r="R5" s="221">
        <v>1</v>
      </c>
      <c r="S5" s="292">
        <v>1</v>
      </c>
    </row>
    <row r="6" spans="1:22" x14ac:dyDescent="0.2">
      <c r="A6" s="238">
        <v>2</v>
      </c>
      <c r="B6" s="218">
        <v>1</v>
      </c>
      <c r="C6" s="221">
        <v>1</v>
      </c>
      <c r="D6" s="218">
        <v>1</v>
      </c>
      <c r="E6" s="218">
        <v>1</v>
      </c>
      <c r="F6" s="218">
        <v>1</v>
      </c>
      <c r="G6" s="218">
        <v>1</v>
      </c>
      <c r="H6" s="218">
        <v>10</v>
      </c>
      <c r="I6" s="218">
        <v>0</v>
      </c>
      <c r="J6" s="218">
        <v>0</v>
      </c>
      <c r="K6" s="218">
        <v>0</v>
      </c>
      <c r="L6" s="218">
        <v>15</v>
      </c>
      <c r="M6" s="218">
        <v>0</v>
      </c>
      <c r="N6" s="218">
        <v>1</v>
      </c>
      <c r="O6" s="218">
        <v>3</v>
      </c>
      <c r="P6" s="218">
        <v>10</v>
      </c>
      <c r="Q6" s="218">
        <v>1</v>
      </c>
      <c r="R6" s="221">
        <v>0</v>
      </c>
      <c r="S6" s="273">
        <v>3</v>
      </c>
    </row>
    <row r="7" spans="1:22" x14ac:dyDescent="0.2">
      <c r="A7" s="238">
        <v>2</v>
      </c>
      <c r="B7" s="218">
        <v>2</v>
      </c>
      <c r="C7" s="221">
        <v>3</v>
      </c>
      <c r="D7" s="218">
        <v>1</v>
      </c>
      <c r="E7" s="218">
        <v>1</v>
      </c>
      <c r="F7" s="218">
        <v>1</v>
      </c>
      <c r="G7" s="218">
        <v>1</v>
      </c>
      <c r="H7" s="218">
        <v>10</v>
      </c>
      <c r="I7" s="218">
        <v>0</v>
      </c>
      <c r="J7" s="218">
        <v>1</v>
      </c>
      <c r="K7" s="218">
        <v>0</v>
      </c>
      <c r="L7" s="218">
        <v>25</v>
      </c>
      <c r="M7" s="218">
        <v>0</v>
      </c>
      <c r="N7" s="218">
        <v>1</v>
      </c>
      <c r="O7" s="218">
        <v>8</v>
      </c>
      <c r="P7" s="218">
        <v>15</v>
      </c>
      <c r="Q7" s="218">
        <v>0</v>
      </c>
      <c r="R7" s="221">
        <v>0</v>
      </c>
      <c r="S7" s="273">
        <v>3</v>
      </c>
    </row>
    <row r="8" spans="1:22" x14ac:dyDescent="0.2">
      <c r="A8" s="238">
        <v>2</v>
      </c>
      <c r="B8" s="218">
        <v>3</v>
      </c>
      <c r="C8" s="221">
        <v>1</v>
      </c>
      <c r="D8" s="218">
        <v>1</v>
      </c>
      <c r="E8" s="218">
        <v>1</v>
      </c>
      <c r="F8" s="218">
        <v>1</v>
      </c>
      <c r="G8" s="218">
        <v>1</v>
      </c>
      <c r="H8" s="218">
        <v>10</v>
      </c>
      <c r="I8" s="218">
        <v>0</v>
      </c>
      <c r="J8" s="218">
        <v>0</v>
      </c>
      <c r="K8" s="218">
        <v>0</v>
      </c>
      <c r="L8" s="218">
        <v>50</v>
      </c>
      <c r="M8" s="218">
        <v>0</v>
      </c>
      <c r="N8" s="218">
        <v>1</v>
      </c>
      <c r="O8" s="218">
        <v>13</v>
      </c>
      <c r="P8" s="218">
        <v>10</v>
      </c>
      <c r="Q8" s="218">
        <v>1</v>
      </c>
      <c r="R8" s="221">
        <v>0</v>
      </c>
      <c r="S8" s="273">
        <v>3</v>
      </c>
    </row>
    <row r="9" spans="1:22" x14ac:dyDescent="0.2">
      <c r="A9" s="238">
        <v>2</v>
      </c>
      <c r="B9" s="218">
        <v>4</v>
      </c>
      <c r="C9" s="221">
        <v>2</v>
      </c>
      <c r="D9" s="218">
        <v>1</v>
      </c>
      <c r="E9" s="218">
        <v>1</v>
      </c>
      <c r="F9" s="218">
        <v>1</v>
      </c>
      <c r="G9" s="218">
        <v>1</v>
      </c>
      <c r="H9" s="218">
        <v>10</v>
      </c>
      <c r="I9" s="218">
        <v>0</v>
      </c>
      <c r="J9" s="218">
        <v>1</v>
      </c>
      <c r="K9" s="218">
        <v>0</v>
      </c>
      <c r="L9" s="218">
        <v>50</v>
      </c>
      <c r="M9" s="218">
        <v>0</v>
      </c>
      <c r="N9" s="218">
        <v>1</v>
      </c>
      <c r="O9" s="218">
        <v>13</v>
      </c>
      <c r="P9" s="218">
        <v>15</v>
      </c>
      <c r="Q9" s="218">
        <v>0</v>
      </c>
      <c r="R9" s="221">
        <v>0</v>
      </c>
      <c r="S9" s="273">
        <v>3</v>
      </c>
    </row>
    <row r="10" spans="1:22" x14ac:dyDescent="0.2">
      <c r="A10" s="238">
        <v>3</v>
      </c>
      <c r="B10" s="218">
        <v>1</v>
      </c>
      <c r="C10" s="221">
        <v>2</v>
      </c>
      <c r="D10" s="218">
        <v>1</v>
      </c>
      <c r="E10" s="218">
        <v>1</v>
      </c>
      <c r="F10" s="218">
        <v>1</v>
      </c>
      <c r="G10" s="218">
        <v>1</v>
      </c>
      <c r="H10" s="218">
        <v>10</v>
      </c>
      <c r="I10" s="218">
        <v>0</v>
      </c>
      <c r="J10" s="218">
        <v>0</v>
      </c>
      <c r="K10" s="218">
        <v>0</v>
      </c>
      <c r="L10" s="218">
        <v>15</v>
      </c>
      <c r="M10" s="218">
        <v>0</v>
      </c>
      <c r="N10" s="218">
        <v>1</v>
      </c>
      <c r="O10" s="218">
        <v>3</v>
      </c>
      <c r="P10" s="218">
        <v>10</v>
      </c>
      <c r="Q10" s="218">
        <v>1</v>
      </c>
      <c r="R10" s="221">
        <v>0</v>
      </c>
      <c r="S10" s="273">
        <v>1</v>
      </c>
    </row>
    <row r="11" spans="1:22" x14ac:dyDescent="0.2">
      <c r="A11" s="238">
        <v>3</v>
      </c>
      <c r="B11" s="218">
        <v>2</v>
      </c>
      <c r="C11" s="221">
        <v>2</v>
      </c>
      <c r="D11" s="218">
        <v>1</v>
      </c>
      <c r="E11" s="218">
        <v>1</v>
      </c>
      <c r="F11" s="218">
        <v>1</v>
      </c>
      <c r="G11" s="218">
        <v>1</v>
      </c>
      <c r="H11" s="218">
        <v>10</v>
      </c>
      <c r="I11" s="218">
        <v>0</v>
      </c>
      <c r="J11" s="218">
        <v>1</v>
      </c>
      <c r="K11" s="218">
        <v>0</v>
      </c>
      <c r="L11" s="218">
        <v>25</v>
      </c>
      <c r="M11" s="218">
        <v>0</v>
      </c>
      <c r="N11" s="218">
        <v>1</v>
      </c>
      <c r="O11" s="218">
        <v>8</v>
      </c>
      <c r="P11" s="218">
        <v>15</v>
      </c>
      <c r="Q11" s="218">
        <v>0</v>
      </c>
      <c r="R11" s="221">
        <v>0</v>
      </c>
      <c r="S11" s="273">
        <v>1</v>
      </c>
    </row>
    <row r="12" spans="1:22" x14ac:dyDescent="0.2">
      <c r="A12" s="238">
        <v>3</v>
      </c>
      <c r="B12" s="218">
        <v>3</v>
      </c>
      <c r="C12" s="221">
        <v>2</v>
      </c>
      <c r="D12" s="218">
        <v>1</v>
      </c>
      <c r="E12" s="218">
        <v>1</v>
      </c>
      <c r="F12" s="218">
        <v>1</v>
      </c>
      <c r="G12" s="218">
        <v>1</v>
      </c>
      <c r="H12" s="218">
        <v>10</v>
      </c>
      <c r="I12" s="218">
        <v>0</v>
      </c>
      <c r="J12" s="218">
        <v>0</v>
      </c>
      <c r="K12" s="218">
        <v>0</v>
      </c>
      <c r="L12" s="218">
        <v>50</v>
      </c>
      <c r="M12" s="218">
        <v>0</v>
      </c>
      <c r="N12" s="218">
        <v>1</v>
      </c>
      <c r="O12" s="218">
        <v>13</v>
      </c>
      <c r="P12" s="218">
        <v>10</v>
      </c>
      <c r="Q12" s="218">
        <v>1</v>
      </c>
      <c r="R12" s="221">
        <v>0</v>
      </c>
      <c r="S12" s="273">
        <v>1</v>
      </c>
    </row>
    <row r="13" spans="1:22" x14ac:dyDescent="0.2">
      <c r="A13" s="238">
        <v>3</v>
      </c>
      <c r="B13" s="218">
        <v>4</v>
      </c>
      <c r="C13" s="221">
        <v>2</v>
      </c>
      <c r="D13" s="218">
        <v>1</v>
      </c>
      <c r="E13" s="218">
        <v>1</v>
      </c>
      <c r="F13" s="218">
        <v>1</v>
      </c>
      <c r="G13" s="218">
        <v>1</v>
      </c>
      <c r="H13" s="218">
        <v>10</v>
      </c>
      <c r="I13" s="218">
        <v>0</v>
      </c>
      <c r="J13" s="218">
        <v>1</v>
      </c>
      <c r="K13" s="218">
        <v>0</v>
      </c>
      <c r="L13" s="218">
        <v>50</v>
      </c>
      <c r="M13" s="218">
        <v>0</v>
      </c>
      <c r="N13" s="218">
        <v>1</v>
      </c>
      <c r="O13" s="218">
        <v>13</v>
      </c>
      <c r="P13" s="218">
        <v>15</v>
      </c>
      <c r="Q13" s="218">
        <v>0</v>
      </c>
      <c r="R13" s="221">
        <v>0</v>
      </c>
      <c r="S13" s="273">
        <v>1</v>
      </c>
    </row>
    <row r="14" spans="1:22" x14ac:dyDescent="0.2">
      <c r="A14" s="238">
        <v>4</v>
      </c>
      <c r="B14" s="218">
        <v>1</v>
      </c>
      <c r="C14" s="221">
        <v>3</v>
      </c>
      <c r="D14" s="218">
        <v>1</v>
      </c>
      <c r="E14" s="218">
        <v>1</v>
      </c>
      <c r="F14" s="218">
        <v>1</v>
      </c>
      <c r="G14" s="218">
        <v>1</v>
      </c>
      <c r="H14" s="218">
        <v>10</v>
      </c>
      <c r="I14" s="218">
        <v>0</v>
      </c>
      <c r="J14" s="218">
        <v>0</v>
      </c>
      <c r="K14" s="218">
        <v>0</v>
      </c>
      <c r="L14" s="218">
        <v>15</v>
      </c>
      <c r="M14" s="218">
        <v>0</v>
      </c>
      <c r="N14" s="218">
        <v>1</v>
      </c>
      <c r="O14" s="218">
        <v>3</v>
      </c>
      <c r="P14" s="218">
        <v>10</v>
      </c>
      <c r="Q14" s="218">
        <v>1</v>
      </c>
      <c r="R14" s="221">
        <v>0</v>
      </c>
      <c r="S14" s="273">
        <v>3</v>
      </c>
    </row>
    <row r="15" spans="1:22" x14ac:dyDescent="0.2">
      <c r="A15" s="238">
        <v>4</v>
      </c>
      <c r="B15" s="218">
        <v>2</v>
      </c>
      <c r="C15" s="221">
        <v>2</v>
      </c>
      <c r="D15" s="218">
        <v>1</v>
      </c>
      <c r="E15" s="218">
        <v>1</v>
      </c>
      <c r="F15" s="218">
        <v>1</v>
      </c>
      <c r="G15" s="218">
        <v>1</v>
      </c>
      <c r="H15" s="218">
        <v>10</v>
      </c>
      <c r="I15" s="218">
        <v>0</v>
      </c>
      <c r="J15" s="218">
        <v>1</v>
      </c>
      <c r="K15" s="218">
        <v>0</v>
      </c>
      <c r="L15" s="218">
        <v>25</v>
      </c>
      <c r="M15" s="218">
        <v>0</v>
      </c>
      <c r="N15" s="218">
        <v>1</v>
      </c>
      <c r="O15" s="218">
        <v>8</v>
      </c>
      <c r="P15" s="218">
        <v>15</v>
      </c>
      <c r="Q15" s="218">
        <v>0</v>
      </c>
      <c r="R15" s="221">
        <v>0</v>
      </c>
      <c r="S15" s="273">
        <v>3</v>
      </c>
    </row>
    <row r="16" spans="1:22" x14ac:dyDescent="0.2">
      <c r="A16" s="238">
        <v>4</v>
      </c>
      <c r="B16" s="218">
        <v>3</v>
      </c>
      <c r="C16" s="221">
        <v>3</v>
      </c>
      <c r="D16" s="218">
        <v>1</v>
      </c>
      <c r="E16" s="218">
        <v>1</v>
      </c>
      <c r="F16" s="218">
        <v>1</v>
      </c>
      <c r="G16" s="218">
        <v>1</v>
      </c>
      <c r="H16" s="218">
        <v>10</v>
      </c>
      <c r="I16" s="218">
        <v>0</v>
      </c>
      <c r="J16" s="218">
        <v>0</v>
      </c>
      <c r="K16" s="218">
        <v>0</v>
      </c>
      <c r="L16" s="218">
        <v>50</v>
      </c>
      <c r="M16" s="218">
        <v>0</v>
      </c>
      <c r="N16" s="218">
        <v>1</v>
      </c>
      <c r="O16" s="218">
        <v>13</v>
      </c>
      <c r="P16" s="218">
        <v>10</v>
      </c>
      <c r="Q16" s="218">
        <v>1</v>
      </c>
      <c r="R16" s="221">
        <v>0</v>
      </c>
      <c r="S16" s="273">
        <v>3</v>
      </c>
    </row>
    <row r="17" spans="1:19" x14ac:dyDescent="0.2">
      <c r="A17" s="238">
        <v>4</v>
      </c>
      <c r="B17" s="218">
        <v>4</v>
      </c>
      <c r="C17" s="221">
        <v>3</v>
      </c>
      <c r="D17" s="218">
        <v>1</v>
      </c>
      <c r="E17" s="218">
        <v>1</v>
      </c>
      <c r="F17" s="218">
        <v>1</v>
      </c>
      <c r="G17" s="218">
        <v>1</v>
      </c>
      <c r="H17" s="218">
        <v>10</v>
      </c>
      <c r="I17" s="218">
        <v>0</v>
      </c>
      <c r="J17" s="218">
        <v>1</v>
      </c>
      <c r="K17" s="218">
        <v>0</v>
      </c>
      <c r="L17" s="218">
        <v>50</v>
      </c>
      <c r="M17" s="218">
        <v>0</v>
      </c>
      <c r="N17" s="218">
        <v>1</v>
      </c>
      <c r="O17" s="218">
        <v>13</v>
      </c>
      <c r="P17" s="218">
        <v>15</v>
      </c>
      <c r="Q17" s="218">
        <v>0</v>
      </c>
      <c r="R17" s="221">
        <v>0</v>
      </c>
      <c r="S17" s="273">
        <v>3</v>
      </c>
    </row>
    <row r="18" spans="1:19" x14ac:dyDescent="0.2">
      <c r="A18" s="238">
        <v>5</v>
      </c>
      <c r="B18" s="218">
        <v>1</v>
      </c>
      <c r="C18" s="221">
        <v>1</v>
      </c>
      <c r="D18" s="218">
        <v>1</v>
      </c>
      <c r="E18" s="218">
        <v>1</v>
      </c>
      <c r="F18" s="218">
        <v>1</v>
      </c>
      <c r="G18" s="218">
        <v>1</v>
      </c>
      <c r="H18" s="218">
        <v>10</v>
      </c>
      <c r="I18" s="218">
        <v>0</v>
      </c>
      <c r="J18" s="218">
        <v>0</v>
      </c>
      <c r="K18" s="218">
        <v>0</v>
      </c>
      <c r="L18" s="218">
        <v>15</v>
      </c>
      <c r="M18" s="218">
        <v>0</v>
      </c>
      <c r="N18" s="218">
        <v>1</v>
      </c>
      <c r="O18" s="218">
        <v>3</v>
      </c>
      <c r="P18" s="218">
        <v>10</v>
      </c>
      <c r="Q18" s="218">
        <v>1</v>
      </c>
      <c r="R18" s="221">
        <v>0</v>
      </c>
      <c r="S18" s="273">
        <v>2</v>
      </c>
    </row>
    <row r="19" spans="1:19" x14ac:dyDescent="0.2">
      <c r="A19" s="238">
        <v>5</v>
      </c>
      <c r="B19" s="218">
        <v>2</v>
      </c>
      <c r="C19" s="221">
        <v>1</v>
      </c>
      <c r="D19" s="218">
        <v>1</v>
      </c>
      <c r="E19" s="218">
        <v>1</v>
      </c>
      <c r="F19" s="218">
        <v>1</v>
      </c>
      <c r="G19" s="218">
        <v>1</v>
      </c>
      <c r="H19" s="218">
        <v>10</v>
      </c>
      <c r="I19" s="218">
        <v>0</v>
      </c>
      <c r="J19" s="218">
        <v>1</v>
      </c>
      <c r="K19" s="218">
        <v>0</v>
      </c>
      <c r="L19" s="218">
        <v>25</v>
      </c>
      <c r="M19" s="218">
        <v>0</v>
      </c>
      <c r="N19" s="218">
        <v>1</v>
      </c>
      <c r="O19" s="218">
        <v>8</v>
      </c>
      <c r="P19" s="218">
        <v>15</v>
      </c>
      <c r="Q19" s="218">
        <v>0</v>
      </c>
      <c r="R19" s="221">
        <v>0</v>
      </c>
      <c r="S19" s="273">
        <v>2</v>
      </c>
    </row>
    <row r="20" spans="1:19" x14ac:dyDescent="0.2">
      <c r="A20" s="238">
        <v>5</v>
      </c>
      <c r="B20" s="218">
        <v>3</v>
      </c>
      <c r="C20" s="221">
        <v>1</v>
      </c>
      <c r="D20" s="218">
        <v>1</v>
      </c>
      <c r="E20" s="218">
        <v>1</v>
      </c>
      <c r="F20" s="218">
        <v>1</v>
      </c>
      <c r="G20" s="218">
        <v>1</v>
      </c>
      <c r="H20" s="218">
        <v>10</v>
      </c>
      <c r="I20" s="218">
        <v>0</v>
      </c>
      <c r="J20" s="218">
        <v>0</v>
      </c>
      <c r="K20" s="218">
        <v>0</v>
      </c>
      <c r="L20" s="218">
        <v>50</v>
      </c>
      <c r="M20" s="218">
        <v>0</v>
      </c>
      <c r="N20" s="218">
        <v>1</v>
      </c>
      <c r="O20" s="218">
        <v>13</v>
      </c>
      <c r="P20" s="218">
        <v>10</v>
      </c>
      <c r="Q20" s="218">
        <v>1</v>
      </c>
      <c r="R20" s="221">
        <v>0</v>
      </c>
      <c r="S20" s="273">
        <v>2</v>
      </c>
    </row>
    <row r="21" spans="1:19" x14ac:dyDescent="0.2">
      <c r="A21" s="238">
        <v>5</v>
      </c>
      <c r="B21" s="218">
        <v>4</v>
      </c>
      <c r="C21" s="221">
        <v>1</v>
      </c>
      <c r="D21" s="218">
        <v>1</v>
      </c>
      <c r="E21" s="218">
        <v>1</v>
      </c>
      <c r="F21" s="218">
        <v>1</v>
      </c>
      <c r="G21" s="218">
        <v>1</v>
      </c>
      <c r="H21" s="218">
        <v>10</v>
      </c>
      <c r="I21" s="218">
        <v>0</v>
      </c>
      <c r="J21" s="218">
        <v>1</v>
      </c>
      <c r="K21" s="218">
        <v>0</v>
      </c>
      <c r="L21" s="218">
        <v>50</v>
      </c>
      <c r="M21" s="218">
        <v>0</v>
      </c>
      <c r="N21" s="218">
        <v>1</v>
      </c>
      <c r="O21" s="218">
        <v>13</v>
      </c>
      <c r="P21" s="218">
        <v>15</v>
      </c>
      <c r="Q21" s="218">
        <v>0</v>
      </c>
      <c r="R21" s="221">
        <v>0</v>
      </c>
      <c r="S21" s="273">
        <v>2</v>
      </c>
    </row>
    <row r="22" spans="1:19" x14ac:dyDescent="0.2">
      <c r="A22" s="238">
        <v>6</v>
      </c>
      <c r="B22" s="218">
        <v>1</v>
      </c>
      <c r="C22" s="221">
        <v>3</v>
      </c>
      <c r="D22" s="218">
        <v>1</v>
      </c>
      <c r="E22" s="218">
        <v>1</v>
      </c>
      <c r="F22" s="218">
        <v>1</v>
      </c>
      <c r="G22" s="218">
        <v>1</v>
      </c>
      <c r="H22" s="218">
        <v>10</v>
      </c>
      <c r="I22" s="218">
        <v>0</v>
      </c>
      <c r="J22" s="218">
        <v>0</v>
      </c>
      <c r="K22" s="218">
        <v>0</v>
      </c>
      <c r="L22" s="218">
        <v>15</v>
      </c>
      <c r="M22" s="218">
        <v>0</v>
      </c>
      <c r="N22" s="218">
        <v>1</v>
      </c>
      <c r="O22" s="218">
        <v>3</v>
      </c>
      <c r="P22" s="218">
        <v>10</v>
      </c>
      <c r="Q22" s="218">
        <v>1</v>
      </c>
      <c r="R22" s="221">
        <v>0</v>
      </c>
      <c r="S22" s="273">
        <v>2</v>
      </c>
    </row>
    <row r="23" spans="1:19" x14ac:dyDescent="0.2">
      <c r="A23" s="238">
        <v>6</v>
      </c>
      <c r="B23" s="218">
        <v>2</v>
      </c>
      <c r="C23" s="221">
        <v>3</v>
      </c>
      <c r="D23" s="218">
        <v>1</v>
      </c>
      <c r="E23" s="218">
        <v>1</v>
      </c>
      <c r="F23" s="218">
        <v>1</v>
      </c>
      <c r="G23" s="218">
        <v>1</v>
      </c>
      <c r="H23" s="218">
        <v>10</v>
      </c>
      <c r="I23" s="218">
        <v>0</v>
      </c>
      <c r="J23" s="218">
        <v>1</v>
      </c>
      <c r="K23" s="218">
        <v>0</v>
      </c>
      <c r="L23" s="218">
        <v>25</v>
      </c>
      <c r="M23" s="218">
        <v>0</v>
      </c>
      <c r="N23" s="218">
        <v>1</v>
      </c>
      <c r="O23" s="218">
        <v>8</v>
      </c>
      <c r="P23" s="218">
        <v>15</v>
      </c>
      <c r="Q23" s="218">
        <v>0</v>
      </c>
      <c r="R23" s="221">
        <v>0</v>
      </c>
      <c r="S23" s="273">
        <v>2</v>
      </c>
    </row>
    <row r="24" spans="1:19" x14ac:dyDescent="0.2">
      <c r="A24" s="238">
        <v>6</v>
      </c>
      <c r="B24" s="218">
        <v>3</v>
      </c>
      <c r="C24" s="221">
        <v>3</v>
      </c>
      <c r="D24" s="218">
        <v>1</v>
      </c>
      <c r="E24" s="218">
        <v>1</v>
      </c>
      <c r="F24" s="218">
        <v>1</v>
      </c>
      <c r="G24" s="218">
        <v>1</v>
      </c>
      <c r="H24" s="218">
        <v>10</v>
      </c>
      <c r="I24" s="218">
        <v>0</v>
      </c>
      <c r="J24" s="218">
        <v>0</v>
      </c>
      <c r="K24" s="218">
        <v>0</v>
      </c>
      <c r="L24" s="218">
        <v>50</v>
      </c>
      <c r="M24" s="218">
        <v>0</v>
      </c>
      <c r="N24" s="218">
        <v>1</v>
      </c>
      <c r="O24" s="218">
        <v>13</v>
      </c>
      <c r="P24" s="218">
        <v>10</v>
      </c>
      <c r="Q24" s="218">
        <v>1</v>
      </c>
      <c r="R24" s="221">
        <v>0</v>
      </c>
      <c r="S24" s="273">
        <v>2</v>
      </c>
    </row>
    <row r="25" spans="1:19" x14ac:dyDescent="0.2">
      <c r="A25" s="238">
        <v>6</v>
      </c>
      <c r="B25" s="218">
        <v>4</v>
      </c>
      <c r="C25" s="221">
        <v>2</v>
      </c>
      <c r="D25" s="218">
        <v>1</v>
      </c>
      <c r="E25" s="218">
        <v>1</v>
      </c>
      <c r="F25" s="218">
        <v>1</v>
      </c>
      <c r="G25" s="218">
        <v>1</v>
      </c>
      <c r="H25" s="218">
        <v>10</v>
      </c>
      <c r="I25" s="218">
        <v>0</v>
      </c>
      <c r="J25" s="218">
        <v>1</v>
      </c>
      <c r="K25" s="218">
        <v>0</v>
      </c>
      <c r="L25" s="218">
        <v>50</v>
      </c>
      <c r="M25" s="218">
        <v>0</v>
      </c>
      <c r="N25" s="218">
        <v>1</v>
      </c>
      <c r="O25" s="218">
        <v>13</v>
      </c>
      <c r="P25" s="218">
        <v>15</v>
      </c>
      <c r="Q25" s="218">
        <v>0</v>
      </c>
      <c r="R25" s="221">
        <v>0</v>
      </c>
      <c r="S25" s="273">
        <v>2</v>
      </c>
    </row>
    <row r="26" spans="1:19" x14ac:dyDescent="0.2">
      <c r="A26" s="238">
        <v>7</v>
      </c>
      <c r="B26" s="218">
        <v>1</v>
      </c>
      <c r="C26" s="221">
        <v>1</v>
      </c>
      <c r="D26" s="218">
        <v>1</v>
      </c>
      <c r="E26" s="218">
        <v>1</v>
      </c>
      <c r="F26" s="218">
        <v>1</v>
      </c>
      <c r="G26" s="218">
        <v>1</v>
      </c>
      <c r="H26" s="218">
        <v>10</v>
      </c>
      <c r="I26" s="218">
        <v>0</v>
      </c>
      <c r="J26" s="218">
        <v>0</v>
      </c>
      <c r="K26" s="218">
        <v>0</v>
      </c>
      <c r="L26" s="218">
        <v>15</v>
      </c>
      <c r="M26" s="218">
        <v>0</v>
      </c>
      <c r="N26" s="218">
        <v>1</v>
      </c>
      <c r="O26" s="218">
        <v>3</v>
      </c>
      <c r="P26" s="218">
        <v>10</v>
      </c>
      <c r="Q26" s="218">
        <v>1</v>
      </c>
      <c r="R26" s="221">
        <v>0</v>
      </c>
      <c r="S26" s="273">
        <v>2</v>
      </c>
    </row>
    <row r="27" spans="1:19" x14ac:dyDescent="0.2">
      <c r="A27" s="238">
        <v>7</v>
      </c>
      <c r="B27" s="218">
        <v>2</v>
      </c>
      <c r="C27" s="221">
        <v>3</v>
      </c>
      <c r="D27" s="218">
        <v>1</v>
      </c>
      <c r="E27" s="218">
        <v>1</v>
      </c>
      <c r="F27" s="218">
        <v>1</v>
      </c>
      <c r="G27" s="218">
        <v>1</v>
      </c>
      <c r="H27" s="218">
        <v>10</v>
      </c>
      <c r="I27" s="218">
        <v>0</v>
      </c>
      <c r="J27" s="218">
        <v>1</v>
      </c>
      <c r="K27" s="218">
        <v>0</v>
      </c>
      <c r="L27" s="218">
        <v>25</v>
      </c>
      <c r="M27" s="218">
        <v>0</v>
      </c>
      <c r="N27" s="218">
        <v>1</v>
      </c>
      <c r="O27" s="218">
        <v>8</v>
      </c>
      <c r="P27" s="218">
        <v>15</v>
      </c>
      <c r="Q27" s="218">
        <v>0</v>
      </c>
      <c r="R27" s="221">
        <v>0</v>
      </c>
      <c r="S27" s="273">
        <v>2</v>
      </c>
    </row>
    <row r="28" spans="1:19" x14ac:dyDescent="0.2">
      <c r="A28" s="238">
        <v>7</v>
      </c>
      <c r="B28" s="218">
        <v>3</v>
      </c>
      <c r="C28" s="221">
        <v>1</v>
      </c>
      <c r="D28" s="218">
        <v>1</v>
      </c>
      <c r="E28" s="218">
        <v>1</v>
      </c>
      <c r="F28" s="218">
        <v>1</v>
      </c>
      <c r="G28" s="218">
        <v>1</v>
      </c>
      <c r="H28" s="218">
        <v>10</v>
      </c>
      <c r="I28" s="218">
        <v>0</v>
      </c>
      <c r="J28" s="218">
        <v>0</v>
      </c>
      <c r="K28" s="218">
        <v>0</v>
      </c>
      <c r="L28" s="218">
        <v>50</v>
      </c>
      <c r="M28" s="218">
        <v>0</v>
      </c>
      <c r="N28" s="218">
        <v>1</v>
      </c>
      <c r="O28" s="218">
        <v>13</v>
      </c>
      <c r="P28" s="218">
        <v>10</v>
      </c>
      <c r="Q28" s="218">
        <v>1</v>
      </c>
      <c r="R28" s="221">
        <v>0</v>
      </c>
      <c r="S28" s="273">
        <v>2</v>
      </c>
    </row>
    <row r="29" spans="1:19" x14ac:dyDescent="0.2">
      <c r="A29" s="238">
        <v>7</v>
      </c>
      <c r="B29" s="218">
        <v>4</v>
      </c>
      <c r="C29" s="221">
        <v>1</v>
      </c>
      <c r="D29" s="218">
        <v>1</v>
      </c>
      <c r="E29" s="218">
        <v>1</v>
      </c>
      <c r="F29" s="218">
        <v>1</v>
      </c>
      <c r="G29" s="218">
        <v>1</v>
      </c>
      <c r="H29" s="218">
        <v>10</v>
      </c>
      <c r="I29" s="218">
        <v>0</v>
      </c>
      <c r="J29" s="218">
        <v>1</v>
      </c>
      <c r="K29" s="218">
        <v>0</v>
      </c>
      <c r="L29" s="218">
        <v>50</v>
      </c>
      <c r="M29" s="218">
        <v>0</v>
      </c>
      <c r="N29" s="218">
        <v>1</v>
      </c>
      <c r="O29" s="218">
        <v>13</v>
      </c>
      <c r="P29" s="218">
        <v>15</v>
      </c>
      <c r="Q29" s="218">
        <v>0</v>
      </c>
      <c r="R29" s="221">
        <v>0</v>
      </c>
      <c r="S29" s="273">
        <v>2</v>
      </c>
    </row>
    <row r="30" spans="1:19" x14ac:dyDescent="0.2">
      <c r="A30" s="238">
        <v>8</v>
      </c>
      <c r="B30" s="218">
        <v>1</v>
      </c>
      <c r="C30" s="221">
        <v>1</v>
      </c>
      <c r="D30" s="218">
        <v>1</v>
      </c>
      <c r="E30" s="218">
        <v>1</v>
      </c>
      <c r="F30" s="218">
        <v>1</v>
      </c>
      <c r="G30" s="218">
        <v>1</v>
      </c>
      <c r="H30" s="218">
        <v>10</v>
      </c>
      <c r="I30" s="218">
        <v>0</v>
      </c>
      <c r="J30" s="218">
        <v>0</v>
      </c>
      <c r="K30" s="218">
        <v>0</v>
      </c>
      <c r="L30" s="218">
        <v>15</v>
      </c>
      <c r="M30" s="218">
        <v>0</v>
      </c>
      <c r="N30" s="218">
        <v>1</v>
      </c>
      <c r="O30" s="218">
        <v>3</v>
      </c>
      <c r="P30" s="218">
        <v>10</v>
      </c>
      <c r="Q30" s="218">
        <v>1</v>
      </c>
      <c r="R30" s="221">
        <v>0</v>
      </c>
      <c r="S30" s="273">
        <v>2</v>
      </c>
    </row>
    <row r="31" spans="1:19" x14ac:dyDescent="0.2">
      <c r="A31" s="238">
        <v>8</v>
      </c>
      <c r="B31" s="218">
        <v>2</v>
      </c>
      <c r="C31" s="221">
        <v>1</v>
      </c>
      <c r="D31" s="218">
        <v>1</v>
      </c>
      <c r="E31" s="218">
        <v>1</v>
      </c>
      <c r="F31" s="218">
        <v>1</v>
      </c>
      <c r="G31" s="218">
        <v>1</v>
      </c>
      <c r="H31" s="218">
        <v>10</v>
      </c>
      <c r="I31" s="218">
        <v>0</v>
      </c>
      <c r="J31" s="218">
        <v>1</v>
      </c>
      <c r="K31" s="218">
        <v>0</v>
      </c>
      <c r="L31" s="218">
        <v>25</v>
      </c>
      <c r="M31" s="218">
        <v>0</v>
      </c>
      <c r="N31" s="218">
        <v>1</v>
      </c>
      <c r="O31" s="218">
        <v>8</v>
      </c>
      <c r="P31" s="218">
        <v>15</v>
      </c>
      <c r="Q31" s="218">
        <v>0</v>
      </c>
      <c r="R31" s="221">
        <v>0</v>
      </c>
      <c r="S31" s="273">
        <v>2</v>
      </c>
    </row>
    <row r="32" spans="1:19" x14ac:dyDescent="0.2">
      <c r="A32" s="238">
        <v>8</v>
      </c>
      <c r="B32" s="218">
        <v>3</v>
      </c>
      <c r="C32" s="221">
        <v>1</v>
      </c>
      <c r="D32" s="218">
        <v>1</v>
      </c>
      <c r="E32" s="218">
        <v>1</v>
      </c>
      <c r="F32" s="218">
        <v>1</v>
      </c>
      <c r="G32" s="218">
        <v>1</v>
      </c>
      <c r="H32" s="218">
        <v>10</v>
      </c>
      <c r="I32" s="218">
        <v>0</v>
      </c>
      <c r="J32" s="218">
        <v>0</v>
      </c>
      <c r="K32" s="218">
        <v>0</v>
      </c>
      <c r="L32" s="218">
        <v>50</v>
      </c>
      <c r="M32" s="218">
        <v>0</v>
      </c>
      <c r="N32" s="218">
        <v>1</v>
      </c>
      <c r="O32" s="218">
        <v>13</v>
      </c>
      <c r="P32" s="218">
        <v>10</v>
      </c>
      <c r="Q32" s="218">
        <v>1</v>
      </c>
      <c r="R32" s="221">
        <v>0</v>
      </c>
      <c r="S32" s="273">
        <v>2</v>
      </c>
    </row>
    <row r="33" spans="1:19" x14ac:dyDescent="0.2">
      <c r="A33" s="238">
        <v>8</v>
      </c>
      <c r="B33" s="218">
        <v>4</v>
      </c>
      <c r="C33" s="221">
        <v>1</v>
      </c>
      <c r="D33" s="218">
        <v>1</v>
      </c>
      <c r="E33" s="218">
        <v>1</v>
      </c>
      <c r="F33" s="218">
        <v>1</v>
      </c>
      <c r="G33" s="218">
        <v>1</v>
      </c>
      <c r="H33" s="218">
        <v>10</v>
      </c>
      <c r="I33" s="218">
        <v>0</v>
      </c>
      <c r="J33" s="218">
        <v>1</v>
      </c>
      <c r="K33" s="218">
        <v>0</v>
      </c>
      <c r="L33" s="218">
        <v>50</v>
      </c>
      <c r="M33" s="218">
        <v>0</v>
      </c>
      <c r="N33" s="218">
        <v>1</v>
      </c>
      <c r="O33" s="218">
        <v>13</v>
      </c>
      <c r="P33" s="218">
        <v>15</v>
      </c>
      <c r="Q33" s="218">
        <v>0</v>
      </c>
      <c r="R33" s="221">
        <v>0</v>
      </c>
      <c r="S33" s="273">
        <v>2</v>
      </c>
    </row>
    <row r="34" spans="1:19" x14ac:dyDescent="0.2">
      <c r="A34" s="238">
        <v>9</v>
      </c>
      <c r="B34" s="218">
        <v>1</v>
      </c>
      <c r="C34" s="221">
        <v>1</v>
      </c>
      <c r="D34" s="218">
        <v>1</v>
      </c>
      <c r="E34" s="218">
        <v>1</v>
      </c>
      <c r="F34" s="218">
        <v>1</v>
      </c>
      <c r="G34" s="218">
        <v>1</v>
      </c>
      <c r="H34" s="218">
        <v>10</v>
      </c>
      <c r="I34" s="218">
        <v>0</v>
      </c>
      <c r="J34" s="218">
        <v>0</v>
      </c>
      <c r="K34" s="218">
        <v>0</v>
      </c>
      <c r="L34" s="218">
        <v>15</v>
      </c>
      <c r="M34" s="218">
        <v>0</v>
      </c>
      <c r="N34" s="218">
        <v>1</v>
      </c>
      <c r="O34" s="218">
        <v>3</v>
      </c>
      <c r="P34" s="218">
        <v>10</v>
      </c>
      <c r="Q34" s="218">
        <v>1</v>
      </c>
      <c r="R34" s="221">
        <v>1</v>
      </c>
      <c r="S34" s="273">
        <v>2</v>
      </c>
    </row>
    <row r="35" spans="1:19" x14ac:dyDescent="0.2">
      <c r="A35" s="238">
        <v>9</v>
      </c>
      <c r="B35" s="218">
        <v>2</v>
      </c>
      <c r="C35" s="221">
        <v>1</v>
      </c>
      <c r="D35" s="218">
        <v>1</v>
      </c>
      <c r="E35" s="218">
        <v>1</v>
      </c>
      <c r="F35" s="218">
        <v>1</v>
      </c>
      <c r="G35" s="218">
        <v>1</v>
      </c>
      <c r="H35" s="218">
        <v>10</v>
      </c>
      <c r="I35" s="218">
        <v>0</v>
      </c>
      <c r="J35" s="218">
        <v>1</v>
      </c>
      <c r="K35" s="218">
        <v>0</v>
      </c>
      <c r="L35" s="218">
        <v>25</v>
      </c>
      <c r="M35" s="218">
        <v>0</v>
      </c>
      <c r="N35" s="218">
        <v>1</v>
      </c>
      <c r="O35" s="218">
        <v>8</v>
      </c>
      <c r="P35" s="218">
        <v>15</v>
      </c>
      <c r="Q35" s="218">
        <v>0</v>
      </c>
      <c r="R35" s="221">
        <v>1</v>
      </c>
      <c r="S35" s="273">
        <v>2</v>
      </c>
    </row>
    <row r="36" spans="1:19" x14ac:dyDescent="0.2">
      <c r="A36" s="238">
        <v>9</v>
      </c>
      <c r="B36" s="218">
        <v>3</v>
      </c>
      <c r="C36" s="221">
        <v>1</v>
      </c>
      <c r="D36" s="218">
        <v>1</v>
      </c>
      <c r="E36" s="218">
        <v>1</v>
      </c>
      <c r="F36" s="218">
        <v>1</v>
      </c>
      <c r="G36" s="218">
        <v>1</v>
      </c>
      <c r="H36" s="218">
        <v>10</v>
      </c>
      <c r="I36" s="218">
        <v>0</v>
      </c>
      <c r="J36" s="218">
        <v>0</v>
      </c>
      <c r="K36" s="218">
        <v>0</v>
      </c>
      <c r="L36" s="218">
        <v>50</v>
      </c>
      <c r="M36" s="218">
        <v>0</v>
      </c>
      <c r="N36" s="218">
        <v>1</v>
      </c>
      <c r="O36" s="218">
        <v>13</v>
      </c>
      <c r="P36" s="218">
        <v>10</v>
      </c>
      <c r="Q36" s="218">
        <v>1</v>
      </c>
      <c r="R36" s="221">
        <v>1</v>
      </c>
      <c r="S36" s="273">
        <v>2</v>
      </c>
    </row>
    <row r="37" spans="1:19" x14ac:dyDescent="0.2">
      <c r="A37" s="238">
        <v>9</v>
      </c>
      <c r="B37" s="218">
        <v>4</v>
      </c>
      <c r="C37" s="221">
        <v>2</v>
      </c>
      <c r="D37" s="218">
        <v>1</v>
      </c>
      <c r="E37" s="218">
        <v>1</v>
      </c>
      <c r="F37" s="218">
        <v>1</v>
      </c>
      <c r="G37" s="218">
        <v>1</v>
      </c>
      <c r="H37" s="218">
        <v>10</v>
      </c>
      <c r="I37" s="218">
        <v>0</v>
      </c>
      <c r="J37" s="218">
        <v>1</v>
      </c>
      <c r="K37" s="218">
        <v>0</v>
      </c>
      <c r="L37" s="218">
        <v>50</v>
      </c>
      <c r="M37" s="218">
        <v>0</v>
      </c>
      <c r="N37" s="218">
        <v>1</v>
      </c>
      <c r="O37" s="218">
        <v>13</v>
      </c>
      <c r="P37" s="218">
        <v>15</v>
      </c>
      <c r="Q37" s="218">
        <v>0</v>
      </c>
      <c r="R37" s="221">
        <v>1</v>
      </c>
      <c r="S37" s="273">
        <v>2</v>
      </c>
    </row>
    <row r="38" spans="1:19" x14ac:dyDescent="0.2">
      <c r="A38" s="238">
        <v>10</v>
      </c>
      <c r="B38" s="218">
        <v>1</v>
      </c>
      <c r="C38" s="221">
        <v>1</v>
      </c>
      <c r="D38" s="218">
        <v>1</v>
      </c>
      <c r="E38" s="218">
        <v>1</v>
      </c>
      <c r="F38" s="218">
        <v>1</v>
      </c>
      <c r="G38" s="218">
        <v>1</v>
      </c>
      <c r="H38" s="218">
        <v>10</v>
      </c>
      <c r="I38" s="218">
        <v>0</v>
      </c>
      <c r="J38" s="218">
        <v>0</v>
      </c>
      <c r="K38" s="218">
        <v>0</v>
      </c>
      <c r="L38" s="218">
        <v>15</v>
      </c>
      <c r="M38" s="218">
        <v>0</v>
      </c>
      <c r="N38" s="218">
        <v>1</v>
      </c>
      <c r="O38" s="218">
        <v>3</v>
      </c>
      <c r="P38" s="218">
        <v>10</v>
      </c>
      <c r="Q38" s="218">
        <v>1</v>
      </c>
      <c r="R38" s="221">
        <v>1</v>
      </c>
      <c r="S38" s="273">
        <v>1</v>
      </c>
    </row>
    <row r="39" spans="1:19" x14ac:dyDescent="0.2">
      <c r="A39" s="238">
        <v>10</v>
      </c>
      <c r="B39" s="218">
        <v>2</v>
      </c>
      <c r="C39" s="221">
        <v>2</v>
      </c>
      <c r="D39" s="218">
        <v>1</v>
      </c>
      <c r="E39" s="218">
        <v>1</v>
      </c>
      <c r="F39" s="218">
        <v>1</v>
      </c>
      <c r="G39" s="218">
        <v>1</v>
      </c>
      <c r="H39" s="218">
        <v>10</v>
      </c>
      <c r="I39" s="218">
        <v>0</v>
      </c>
      <c r="J39" s="218">
        <v>1</v>
      </c>
      <c r="K39" s="218">
        <v>0</v>
      </c>
      <c r="L39" s="218">
        <v>25</v>
      </c>
      <c r="M39" s="218">
        <v>0</v>
      </c>
      <c r="N39" s="218">
        <v>1</v>
      </c>
      <c r="O39" s="218">
        <v>8</v>
      </c>
      <c r="P39" s="218">
        <v>15</v>
      </c>
      <c r="Q39" s="218">
        <v>0</v>
      </c>
      <c r="R39" s="221">
        <v>1</v>
      </c>
      <c r="S39" s="273">
        <v>1</v>
      </c>
    </row>
    <row r="40" spans="1:19" x14ac:dyDescent="0.2">
      <c r="A40" s="238">
        <v>10</v>
      </c>
      <c r="B40" s="218">
        <v>3</v>
      </c>
      <c r="C40" s="221">
        <v>1</v>
      </c>
      <c r="D40" s="218">
        <v>1</v>
      </c>
      <c r="E40" s="218">
        <v>1</v>
      </c>
      <c r="F40" s="218">
        <v>1</v>
      </c>
      <c r="G40" s="218">
        <v>1</v>
      </c>
      <c r="H40" s="218">
        <v>10</v>
      </c>
      <c r="I40" s="218">
        <v>0</v>
      </c>
      <c r="J40" s="218">
        <v>0</v>
      </c>
      <c r="K40" s="218">
        <v>0</v>
      </c>
      <c r="L40" s="218">
        <v>50</v>
      </c>
      <c r="M40" s="218">
        <v>0</v>
      </c>
      <c r="N40" s="218">
        <v>1</v>
      </c>
      <c r="O40" s="218">
        <v>13</v>
      </c>
      <c r="P40" s="218">
        <v>10</v>
      </c>
      <c r="Q40" s="218">
        <v>1</v>
      </c>
      <c r="R40" s="221">
        <v>1</v>
      </c>
      <c r="S40" s="273">
        <v>1</v>
      </c>
    </row>
    <row r="41" spans="1:19" x14ac:dyDescent="0.2">
      <c r="A41" s="238">
        <v>10</v>
      </c>
      <c r="B41" s="218">
        <v>4</v>
      </c>
      <c r="C41" s="221">
        <v>2</v>
      </c>
      <c r="D41" s="218">
        <v>1</v>
      </c>
      <c r="E41" s="218">
        <v>1</v>
      </c>
      <c r="F41" s="218">
        <v>1</v>
      </c>
      <c r="G41" s="218">
        <v>1</v>
      </c>
      <c r="H41" s="218">
        <v>10</v>
      </c>
      <c r="I41" s="218">
        <v>0</v>
      </c>
      <c r="J41" s="218">
        <v>1</v>
      </c>
      <c r="K41" s="218">
        <v>0</v>
      </c>
      <c r="L41" s="218">
        <v>50</v>
      </c>
      <c r="M41" s="218">
        <v>0</v>
      </c>
      <c r="N41" s="218">
        <v>1</v>
      </c>
      <c r="O41" s="218">
        <v>13</v>
      </c>
      <c r="P41" s="218">
        <v>15</v>
      </c>
      <c r="Q41" s="218">
        <v>0</v>
      </c>
      <c r="R41" s="221">
        <v>1</v>
      </c>
      <c r="S41" s="273">
        <v>1</v>
      </c>
    </row>
    <row r="42" spans="1:19" x14ac:dyDescent="0.2">
      <c r="A42" s="238">
        <v>11</v>
      </c>
      <c r="B42" s="218">
        <v>1</v>
      </c>
      <c r="C42" s="221">
        <v>2</v>
      </c>
      <c r="D42" s="218">
        <v>1</v>
      </c>
      <c r="E42" s="218">
        <v>1</v>
      </c>
      <c r="F42" s="218">
        <v>1</v>
      </c>
      <c r="G42" s="218">
        <v>1</v>
      </c>
      <c r="H42" s="218">
        <v>10</v>
      </c>
      <c r="I42" s="218">
        <v>0</v>
      </c>
      <c r="J42" s="218">
        <v>0</v>
      </c>
      <c r="K42" s="218">
        <v>0</v>
      </c>
      <c r="L42" s="218">
        <v>15</v>
      </c>
      <c r="M42" s="218">
        <v>0</v>
      </c>
      <c r="N42" s="218">
        <v>1</v>
      </c>
      <c r="O42" s="218">
        <v>3</v>
      </c>
      <c r="P42" s="218">
        <v>10</v>
      </c>
      <c r="Q42" s="218">
        <v>1</v>
      </c>
      <c r="R42" s="221">
        <v>0</v>
      </c>
      <c r="S42" s="273">
        <v>2</v>
      </c>
    </row>
    <row r="43" spans="1:19" x14ac:dyDescent="0.2">
      <c r="A43" s="238">
        <v>11</v>
      </c>
      <c r="B43" s="218">
        <v>2</v>
      </c>
      <c r="C43" s="221">
        <v>2</v>
      </c>
      <c r="D43" s="218">
        <v>1</v>
      </c>
      <c r="E43" s="218">
        <v>1</v>
      </c>
      <c r="F43" s="218">
        <v>1</v>
      </c>
      <c r="G43" s="218">
        <v>1</v>
      </c>
      <c r="H43" s="218">
        <v>10</v>
      </c>
      <c r="I43" s="218">
        <v>0</v>
      </c>
      <c r="J43" s="218">
        <v>1</v>
      </c>
      <c r="K43" s="218">
        <v>0</v>
      </c>
      <c r="L43" s="218">
        <v>25</v>
      </c>
      <c r="M43" s="218">
        <v>0</v>
      </c>
      <c r="N43" s="218">
        <v>1</v>
      </c>
      <c r="O43" s="218">
        <v>8</v>
      </c>
      <c r="P43" s="218">
        <v>15</v>
      </c>
      <c r="Q43" s="218">
        <v>0</v>
      </c>
      <c r="R43" s="221">
        <v>0</v>
      </c>
      <c r="S43" s="273">
        <v>2</v>
      </c>
    </row>
    <row r="44" spans="1:19" x14ac:dyDescent="0.2">
      <c r="A44" s="238">
        <v>11</v>
      </c>
      <c r="B44" s="218">
        <v>3</v>
      </c>
      <c r="C44" s="221">
        <v>1</v>
      </c>
      <c r="D44" s="218">
        <v>1</v>
      </c>
      <c r="E44" s="218">
        <v>1</v>
      </c>
      <c r="F44" s="218">
        <v>1</v>
      </c>
      <c r="G44" s="218">
        <v>1</v>
      </c>
      <c r="H44" s="218">
        <v>10</v>
      </c>
      <c r="I44" s="218">
        <v>0</v>
      </c>
      <c r="J44" s="218">
        <v>0</v>
      </c>
      <c r="K44" s="218">
        <v>0</v>
      </c>
      <c r="L44" s="218">
        <v>50</v>
      </c>
      <c r="M44" s="218">
        <v>0</v>
      </c>
      <c r="N44" s="218">
        <v>1</v>
      </c>
      <c r="O44" s="218">
        <v>13</v>
      </c>
      <c r="P44" s="218">
        <v>10</v>
      </c>
      <c r="Q44" s="218">
        <v>1</v>
      </c>
      <c r="R44" s="221">
        <v>0</v>
      </c>
      <c r="S44" s="273">
        <v>2</v>
      </c>
    </row>
    <row r="45" spans="1:19" x14ac:dyDescent="0.2">
      <c r="A45" s="238">
        <v>11</v>
      </c>
      <c r="B45" s="218">
        <v>4</v>
      </c>
      <c r="C45" s="221">
        <v>2</v>
      </c>
      <c r="D45" s="218">
        <v>1</v>
      </c>
      <c r="E45" s="218">
        <v>1</v>
      </c>
      <c r="F45" s="218">
        <v>1</v>
      </c>
      <c r="G45" s="218">
        <v>1</v>
      </c>
      <c r="H45" s="218">
        <v>10</v>
      </c>
      <c r="I45" s="218">
        <v>0</v>
      </c>
      <c r="J45" s="218">
        <v>1</v>
      </c>
      <c r="K45" s="218">
        <v>0</v>
      </c>
      <c r="L45" s="218">
        <v>50</v>
      </c>
      <c r="M45" s="218">
        <v>0</v>
      </c>
      <c r="N45" s="218">
        <v>1</v>
      </c>
      <c r="O45" s="218">
        <v>13</v>
      </c>
      <c r="P45" s="218">
        <v>15</v>
      </c>
      <c r="Q45" s="218">
        <v>0</v>
      </c>
      <c r="R45" s="221">
        <v>0</v>
      </c>
      <c r="S45" s="273">
        <v>2</v>
      </c>
    </row>
    <row r="46" spans="1:19" x14ac:dyDescent="0.2">
      <c r="A46" s="238">
        <v>12</v>
      </c>
      <c r="B46" s="218">
        <v>1</v>
      </c>
      <c r="C46" s="221">
        <v>3</v>
      </c>
      <c r="D46" s="218">
        <v>1</v>
      </c>
      <c r="E46" s="218">
        <v>1</v>
      </c>
      <c r="F46" s="218">
        <v>1</v>
      </c>
      <c r="G46" s="218">
        <v>1</v>
      </c>
      <c r="H46" s="218">
        <v>10</v>
      </c>
      <c r="I46" s="218">
        <v>0</v>
      </c>
      <c r="J46" s="218">
        <v>0</v>
      </c>
      <c r="K46" s="218">
        <v>0</v>
      </c>
      <c r="L46" s="218">
        <v>15</v>
      </c>
      <c r="M46" s="218">
        <v>0</v>
      </c>
      <c r="N46" s="218">
        <v>1</v>
      </c>
      <c r="O46" s="218">
        <v>3</v>
      </c>
      <c r="P46" s="218">
        <v>10</v>
      </c>
      <c r="Q46" s="218">
        <v>1</v>
      </c>
      <c r="R46" s="221">
        <v>1</v>
      </c>
      <c r="S46" s="273">
        <v>1</v>
      </c>
    </row>
    <row r="47" spans="1:19" x14ac:dyDescent="0.2">
      <c r="A47" s="238">
        <v>12</v>
      </c>
      <c r="B47" s="218">
        <v>2</v>
      </c>
      <c r="C47" s="221">
        <v>1</v>
      </c>
      <c r="D47" s="218">
        <v>1</v>
      </c>
      <c r="E47" s="218">
        <v>1</v>
      </c>
      <c r="F47" s="218">
        <v>1</v>
      </c>
      <c r="G47" s="218">
        <v>1</v>
      </c>
      <c r="H47" s="218">
        <v>10</v>
      </c>
      <c r="I47" s="218">
        <v>0</v>
      </c>
      <c r="J47" s="218">
        <v>1</v>
      </c>
      <c r="K47" s="218">
        <v>0</v>
      </c>
      <c r="L47" s="218">
        <v>25</v>
      </c>
      <c r="M47" s="218">
        <v>0</v>
      </c>
      <c r="N47" s="218">
        <v>1</v>
      </c>
      <c r="O47" s="218">
        <v>8</v>
      </c>
      <c r="P47" s="218">
        <v>15</v>
      </c>
      <c r="Q47" s="218">
        <v>0</v>
      </c>
      <c r="R47" s="221">
        <v>1</v>
      </c>
      <c r="S47" s="273">
        <v>1</v>
      </c>
    </row>
    <row r="48" spans="1:19" x14ac:dyDescent="0.2">
      <c r="A48" s="238">
        <v>12</v>
      </c>
      <c r="B48" s="218">
        <v>3</v>
      </c>
      <c r="C48" s="221">
        <v>1</v>
      </c>
      <c r="D48" s="218">
        <v>1</v>
      </c>
      <c r="E48" s="218">
        <v>1</v>
      </c>
      <c r="F48" s="218">
        <v>1</v>
      </c>
      <c r="G48" s="218">
        <v>1</v>
      </c>
      <c r="H48" s="218">
        <v>10</v>
      </c>
      <c r="I48" s="218">
        <v>0</v>
      </c>
      <c r="J48" s="218">
        <v>0</v>
      </c>
      <c r="K48" s="218">
        <v>0</v>
      </c>
      <c r="L48" s="218">
        <v>50</v>
      </c>
      <c r="M48" s="218">
        <v>0</v>
      </c>
      <c r="N48" s="218">
        <v>1</v>
      </c>
      <c r="O48" s="218">
        <v>13</v>
      </c>
      <c r="P48" s="218">
        <v>10</v>
      </c>
      <c r="Q48" s="218">
        <v>1</v>
      </c>
      <c r="R48" s="221">
        <v>1</v>
      </c>
      <c r="S48" s="273">
        <v>1</v>
      </c>
    </row>
    <row r="49" spans="1:19" x14ac:dyDescent="0.2">
      <c r="A49" s="238">
        <v>12</v>
      </c>
      <c r="B49" s="218">
        <v>4</v>
      </c>
      <c r="C49" s="221">
        <v>2</v>
      </c>
      <c r="D49" s="218">
        <v>1</v>
      </c>
      <c r="E49" s="218">
        <v>1</v>
      </c>
      <c r="F49" s="218">
        <v>1</v>
      </c>
      <c r="G49" s="218">
        <v>1</v>
      </c>
      <c r="H49" s="218">
        <v>10</v>
      </c>
      <c r="I49" s="218">
        <v>0</v>
      </c>
      <c r="J49" s="218">
        <v>1</v>
      </c>
      <c r="K49" s="218">
        <v>0</v>
      </c>
      <c r="L49" s="218">
        <v>50</v>
      </c>
      <c r="M49" s="218">
        <v>0</v>
      </c>
      <c r="N49" s="218">
        <v>1</v>
      </c>
      <c r="O49" s="218">
        <v>13</v>
      </c>
      <c r="P49" s="218">
        <v>15</v>
      </c>
      <c r="Q49" s="218">
        <v>0</v>
      </c>
      <c r="R49" s="221">
        <v>1</v>
      </c>
      <c r="S49" s="273">
        <v>1</v>
      </c>
    </row>
    <row r="50" spans="1:19" x14ac:dyDescent="0.2">
      <c r="A50" s="238">
        <v>13</v>
      </c>
      <c r="B50" s="218">
        <v>1</v>
      </c>
      <c r="C50" s="221">
        <v>1</v>
      </c>
      <c r="D50" s="218">
        <v>1</v>
      </c>
      <c r="E50" s="218">
        <v>1</v>
      </c>
      <c r="F50" s="218">
        <v>1</v>
      </c>
      <c r="G50" s="218">
        <v>1</v>
      </c>
      <c r="H50" s="218">
        <v>10</v>
      </c>
      <c r="I50" s="218">
        <v>0</v>
      </c>
      <c r="J50" s="218">
        <v>0</v>
      </c>
      <c r="K50" s="218">
        <v>0</v>
      </c>
      <c r="L50" s="218">
        <v>15</v>
      </c>
      <c r="M50" s="218">
        <v>0</v>
      </c>
      <c r="N50" s="218">
        <v>1</v>
      </c>
      <c r="O50" s="218">
        <v>3</v>
      </c>
      <c r="P50" s="218">
        <v>10</v>
      </c>
      <c r="Q50" s="218">
        <v>1</v>
      </c>
      <c r="R50" s="221">
        <v>1</v>
      </c>
      <c r="S50" s="273">
        <v>1</v>
      </c>
    </row>
    <row r="51" spans="1:19" x14ac:dyDescent="0.2">
      <c r="A51" s="238">
        <v>13</v>
      </c>
      <c r="B51" s="218">
        <v>2</v>
      </c>
      <c r="C51" s="221">
        <v>1</v>
      </c>
      <c r="D51" s="218">
        <v>1</v>
      </c>
      <c r="E51" s="218">
        <v>1</v>
      </c>
      <c r="F51" s="218">
        <v>1</v>
      </c>
      <c r="G51" s="218">
        <v>1</v>
      </c>
      <c r="H51" s="218">
        <v>10</v>
      </c>
      <c r="I51" s="218">
        <v>0</v>
      </c>
      <c r="J51" s="218">
        <v>1</v>
      </c>
      <c r="K51" s="218">
        <v>0</v>
      </c>
      <c r="L51" s="218">
        <v>25</v>
      </c>
      <c r="M51" s="218">
        <v>0</v>
      </c>
      <c r="N51" s="218">
        <v>1</v>
      </c>
      <c r="O51" s="218">
        <v>8</v>
      </c>
      <c r="P51" s="218">
        <v>15</v>
      </c>
      <c r="Q51" s="218">
        <v>0</v>
      </c>
      <c r="R51" s="221">
        <v>1</v>
      </c>
      <c r="S51" s="273">
        <v>1</v>
      </c>
    </row>
    <row r="52" spans="1:19" x14ac:dyDescent="0.2">
      <c r="A52" s="238">
        <v>13</v>
      </c>
      <c r="B52" s="218">
        <v>3</v>
      </c>
      <c r="C52" s="221">
        <v>1</v>
      </c>
      <c r="D52" s="218">
        <v>1</v>
      </c>
      <c r="E52" s="218">
        <v>1</v>
      </c>
      <c r="F52" s="218">
        <v>1</v>
      </c>
      <c r="G52" s="218">
        <v>1</v>
      </c>
      <c r="H52" s="218">
        <v>10</v>
      </c>
      <c r="I52" s="218">
        <v>0</v>
      </c>
      <c r="J52" s="218">
        <v>0</v>
      </c>
      <c r="K52" s="218">
        <v>0</v>
      </c>
      <c r="L52" s="218">
        <v>50</v>
      </c>
      <c r="M52" s="218">
        <v>0</v>
      </c>
      <c r="N52" s="218">
        <v>1</v>
      </c>
      <c r="O52" s="218">
        <v>13</v>
      </c>
      <c r="P52" s="218">
        <v>10</v>
      </c>
      <c r="Q52" s="218">
        <v>1</v>
      </c>
      <c r="R52" s="221">
        <v>1</v>
      </c>
      <c r="S52" s="273">
        <v>1</v>
      </c>
    </row>
    <row r="53" spans="1:19" x14ac:dyDescent="0.2">
      <c r="A53" s="238">
        <v>13</v>
      </c>
      <c r="B53" s="218">
        <v>4</v>
      </c>
      <c r="C53" s="221">
        <v>1</v>
      </c>
      <c r="D53" s="218">
        <v>1</v>
      </c>
      <c r="E53" s="218">
        <v>1</v>
      </c>
      <c r="F53" s="218">
        <v>1</v>
      </c>
      <c r="G53" s="218">
        <v>1</v>
      </c>
      <c r="H53" s="218">
        <v>10</v>
      </c>
      <c r="I53" s="218">
        <v>0</v>
      </c>
      <c r="J53" s="218">
        <v>1</v>
      </c>
      <c r="K53" s="218">
        <v>0</v>
      </c>
      <c r="L53" s="218">
        <v>50</v>
      </c>
      <c r="M53" s="218">
        <v>0</v>
      </c>
      <c r="N53" s="218">
        <v>1</v>
      </c>
      <c r="O53" s="218">
        <v>13</v>
      </c>
      <c r="P53" s="218">
        <v>15</v>
      </c>
      <c r="Q53" s="218">
        <v>0</v>
      </c>
      <c r="R53" s="221">
        <v>1</v>
      </c>
      <c r="S53" s="273">
        <v>1</v>
      </c>
    </row>
    <row r="54" spans="1:19" x14ac:dyDescent="0.2">
      <c r="A54" s="238">
        <v>14</v>
      </c>
      <c r="B54" s="218">
        <v>1</v>
      </c>
      <c r="C54" s="221">
        <v>2</v>
      </c>
      <c r="D54" s="218">
        <v>1</v>
      </c>
      <c r="E54" s="218">
        <v>1</v>
      </c>
      <c r="F54" s="218">
        <v>1</v>
      </c>
      <c r="G54" s="218">
        <v>1</v>
      </c>
      <c r="H54" s="218">
        <v>10</v>
      </c>
      <c r="I54" s="218">
        <v>0</v>
      </c>
      <c r="J54" s="218">
        <v>0</v>
      </c>
      <c r="K54" s="218">
        <v>0</v>
      </c>
      <c r="L54" s="218">
        <v>15</v>
      </c>
      <c r="M54" s="218">
        <v>0</v>
      </c>
      <c r="N54" s="218">
        <v>1</v>
      </c>
      <c r="O54" s="218">
        <v>3</v>
      </c>
      <c r="P54" s="218">
        <v>10</v>
      </c>
      <c r="Q54" s="218">
        <v>1</v>
      </c>
      <c r="R54" s="221">
        <v>0</v>
      </c>
      <c r="S54" s="273">
        <v>2</v>
      </c>
    </row>
    <row r="55" spans="1:19" x14ac:dyDescent="0.2">
      <c r="A55" s="238">
        <v>14</v>
      </c>
      <c r="B55" s="218">
        <v>2</v>
      </c>
      <c r="C55" s="221">
        <v>1</v>
      </c>
      <c r="D55" s="218">
        <v>1</v>
      </c>
      <c r="E55" s="218">
        <v>1</v>
      </c>
      <c r="F55" s="218">
        <v>1</v>
      </c>
      <c r="G55" s="218">
        <v>1</v>
      </c>
      <c r="H55" s="218">
        <v>10</v>
      </c>
      <c r="I55" s="218">
        <v>0</v>
      </c>
      <c r="J55" s="218">
        <v>1</v>
      </c>
      <c r="K55" s="218">
        <v>0</v>
      </c>
      <c r="L55" s="218">
        <v>25</v>
      </c>
      <c r="M55" s="218">
        <v>0</v>
      </c>
      <c r="N55" s="218">
        <v>1</v>
      </c>
      <c r="O55" s="218">
        <v>8</v>
      </c>
      <c r="P55" s="218">
        <v>15</v>
      </c>
      <c r="Q55" s="218">
        <v>0</v>
      </c>
      <c r="R55" s="221">
        <v>0</v>
      </c>
      <c r="S55" s="273">
        <v>2</v>
      </c>
    </row>
    <row r="56" spans="1:19" x14ac:dyDescent="0.2">
      <c r="A56" s="238">
        <v>14</v>
      </c>
      <c r="B56" s="218">
        <v>3</v>
      </c>
      <c r="C56" s="221">
        <v>1</v>
      </c>
      <c r="D56" s="218">
        <v>1</v>
      </c>
      <c r="E56" s="218">
        <v>1</v>
      </c>
      <c r="F56" s="218">
        <v>1</v>
      </c>
      <c r="G56" s="218">
        <v>1</v>
      </c>
      <c r="H56" s="218">
        <v>10</v>
      </c>
      <c r="I56" s="218">
        <v>0</v>
      </c>
      <c r="J56" s="218">
        <v>0</v>
      </c>
      <c r="K56" s="218">
        <v>0</v>
      </c>
      <c r="L56" s="218">
        <v>50</v>
      </c>
      <c r="M56" s="218">
        <v>0</v>
      </c>
      <c r="N56" s="218">
        <v>1</v>
      </c>
      <c r="O56" s="218">
        <v>13</v>
      </c>
      <c r="P56" s="218">
        <v>10</v>
      </c>
      <c r="Q56" s="218">
        <v>1</v>
      </c>
      <c r="R56" s="221">
        <v>0</v>
      </c>
      <c r="S56" s="273">
        <v>2</v>
      </c>
    </row>
    <row r="57" spans="1:19" x14ac:dyDescent="0.2">
      <c r="A57" s="238">
        <v>14</v>
      </c>
      <c r="B57" s="218">
        <v>4</v>
      </c>
      <c r="C57" s="221">
        <v>3</v>
      </c>
      <c r="D57" s="218">
        <v>1</v>
      </c>
      <c r="E57" s="218">
        <v>1</v>
      </c>
      <c r="F57" s="218">
        <v>1</v>
      </c>
      <c r="G57" s="218">
        <v>1</v>
      </c>
      <c r="H57" s="218">
        <v>10</v>
      </c>
      <c r="I57" s="218">
        <v>0</v>
      </c>
      <c r="J57" s="218">
        <v>1</v>
      </c>
      <c r="K57" s="218">
        <v>0</v>
      </c>
      <c r="L57" s="218">
        <v>50</v>
      </c>
      <c r="M57" s="218">
        <v>0</v>
      </c>
      <c r="N57" s="218">
        <v>1</v>
      </c>
      <c r="O57" s="218">
        <v>13</v>
      </c>
      <c r="P57" s="218">
        <v>15</v>
      </c>
      <c r="Q57" s="218">
        <v>0</v>
      </c>
      <c r="R57" s="221">
        <v>0</v>
      </c>
      <c r="S57" s="273">
        <v>2</v>
      </c>
    </row>
    <row r="58" spans="1:19" x14ac:dyDescent="0.2">
      <c r="A58" s="238">
        <v>15</v>
      </c>
      <c r="B58" s="218">
        <v>1</v>
      </c>
      <c r="C58" s="221">
        <v>3</v>
      </c>
      <c r="D58" s="218">
        <v>1</v>
      </c>
      <c r="E58" s="218">
        <v>1</v>
      </c>
      <c r="F58" s="218">
        <v>1</v>
      </c>
      <c r="G58" s="218">
        <v>1</v>
      </c>
      <c r="H58" s="218">
        <v>10</v>
      </c>
      <c r="I58" s="218">
        <v>0</v>
      </c>
      <c r="J58" s="218">
        <v>0</v>
      </c>
      <c r="K58" s="218">
        <v>0</v>
      </c>
      <c r="L58" s="218">
        <v>15</v>
      </c>
      <c r="M58" s="218">
        <v>0</v>
      </c>
      <c r="N58" s="218">
        <v>1</v>
      </c>
      <c r="O58" s="218">
        <v>3</v>
      </c>
      <c r="P58" s="218">
        <v>10</v>
      </c>
      <c r="Q58" s="218">
        <v>1</v>
      </c>
      <c r="R58" s="221">
        <v>1</v>
      </c>
      <c r="S58" s="273">
        <v>2</v>
      </c>
    </row>
    <row r="59" spans="1:19" x14ac:dyDescent="0.2">
      <c r="A59" s="238">
        <v>15</v>
      </c>
      <c r="B59" s="218">
        <v>2</v>
      </c>
      <c r="C59" s="221">
        <v>3</v>
      </c>
      <c r="D59" s="218">
        <v>1</v>
      </c>
      <c r="E59" s="218">
        <v>1</v>
      </c>
      <c r="F59" s="218">
        <v>1</v>
      </c>
      <c r="G59" s="218">
        <v>1</v>
      </c>
      <c r="H59" s="218">
        <v>10</v>
      </c>
      <c r="I59" s="218">
        <v>0</v>
      </c>
      <c r="J59" s="218">
        <v>1</v>
      </c>
      <c r="K59" s="218">
        <v>0</v>
      </c>
      <c r="L59" s="218">
        <v>25</v>
      </c>
      <c r="M59" s="218">
        <v>0</v>
      </c>
      <c r="N59" s="218">
        <v>1</v>
      </c>
      <c r="O59" s="218">
        <v>8</v>
      </c>
      <c r="P59" s="218">
        <v>15</v>
      </c>
      <c r="Q59" s="218">
        <v>0</v>
      </c>
      <c r="R59" s="221">
        <v>1</v>
      </c>
      <c r="S59" s="273">
        <v>2</v>
      </c>
    </row>
    <row r="60" spans="1:19" x14ac:dyDescent="0.2">
      <c r="A60" s="238">
        <v>15</v>
      </c>
      <c r="B60" s="218">
        <v>3</v>
      </c>
      <c r="C60" s="221">
        <v>1</v>
      </c>
      <c r="D60" s="218">
        <v>1</v>
      </c>
      <c r="E60" s="218">
        <v>1</v>
      </c>
      <c r="F60" s="218">
        <v>1</v>
      </c>
      <c r="G60" s="218">
        <v>1</v>
      </c>
      <c r="H60" s="218">
        <v>10</v>
      </c>
      <c r="I60" s="218">
        <v>0</v>
      </c>
      <c r="J60" s="218">
        <v>0</v>
      </c>
      <c r="K60" s="218">
        <v>0</v>
      </c>
      <c r="L60" s="218">
        <v>50</v>
      </c>
      <c r="M60" s="218">
        <v>0</v>
      </c>
      <c r="N60" s="218">
        <v>1</v>
      </c>
      <c r="O60" s="218">
        <v>13</v>
      </c>
      <c r="P60" s="218">
        <v>10</v>
      </c>
      <c r="Q60" s="218">
        <v>1</v>
      </c>
      <c r="R60" s="221">
        <v>1</v>
      </c>
      <c r="S60" s="273">
        <v>2</v>
      </c>
    </row>
    <row r="61" spans="1:19" x14ac:dyDescent="0.2">
      <c r="A61" s="238">
        <v>15</v>
      </c>
      <c r="B61" s="218">
        <v>4</v>
      </c>
      <c r="C61" s="221">
        <v>2</v>
      </c>
      <c r="D61" s="218">
        <v>1</v>
      </c>
      <c r="E61" s="218">
        <v>1</v>
      </c>
      <c r="F61" s="218">
        <v>1</v>
      </c>
      <c r="G61" s="218">
        <v>1</v>
      </c>
      <c r="H61" s="218">
        <v>10</v>
      </c>
      <c r="I61" s="218">
        <v>0</v>
      </c>
      <c r="J61" s="218">
        <v>1</v>
      </c>
      <c r="K61" s="218">
        <v>0</v>
      </c>
      <c r="L61" s="218">
        <v>50</v>
      </c>
      <c r="M61" s="218">
        <v>0</v>
      </c>
      <c r="N61" s="218">
        <v>1</v>
      </c>
      <c r="O61" s="218">
        <v>13</v>
      </c>
      <c r="P61" s="218">
        <v>15</v>
      </c>
      <c r="Q61" s="218">
        <v>0</v>
      </c>
      <c r="R61" s="221">
        <v>1</v>
      </c>
      <c r="S61" s="273">
        <v>2</v>
      </c>
    </row>
    <row r="62" spans="1:19" x14ac:dyDescent="0.2">
      <c r="A62" s="238">
        <v>16</v>
      </c>
      <c r="B62" s="218">
        <v>1</v>
      </c>
      <c r="C62" s="221">
        <v>3</v>
      </c>
      <c r="D62" s="218">
        <v>1</v>
      </c>
      <c r="E62" s="218">
        <v>1</v>
      </c>
      <c r="F62" s="218">
        <v>1</v>
      </c>
      <c r="G62" s="218">
        <v>1</v>
      </c>
      <c r="H62" s="218">
        <v>10</v>
      </c>
      <c r="I62" s="218">
        <v>0</v>
      </c>
      <c r="J62" s="218">
        <v>0</v>
      </c>
      <c r="K62" s="218">
        <v>0</v>
      </c>
      <c r="L62" s="218">
        <v>15</v>
      </c>
      <c r="M62" s="218">
        <v>0</v>
      </c>
      <c r="N62" s="218">
        <v>1</v>
      </c>
      <c r="O62" s="218">
        <v>3</v>
      </c>
      <c r="P62" s="218">
        <v>10</v>
      </c>
      <c r="Q62" s="218">
        <v>1</v>
      </c>
      <c r="R62" s="221">
        <v>0</v>
      </c>
      <c r="S62" s="273">
        <v>2</v>
      </c>
    </row>
    <row r="63" spans="1:19" x14ac:dyDescent="0.2">
      <c r="A63" s="238">
        <v>16</v>
      </c>
      <c r="B63" s="218">
        <v>2</v>
      </c>
      <c r="C63" s="221">
        <v>2</v>
      </c>
      <c r="D63" s="218">
        <v>1</v>
      </c>
      <c r="E63" s="218">
        <v>1</v>
      </c>
      <c r="F63" s="218">
        <v>1</v>
      </c>
      <c r="G63" s="218">
        <v>1</v>
      </c>
      <c r="H63" s="218">
        <v>10</v>
      </c>
      <c r="I63" s="218">
        <v>0</v>
      </c>
      <c r="J63" s="218">
        <v>1</v>
      </c>
      <c r="K63" s="218">
        <v>0</v>
      </c>
      <c r="L63" s="218">
        <v>25</v>
      </c>
      <c r="M63" s="218">
        <v>0</v>
      </c>
      <c r="N63" s="218">
        <v>1</v>
      </c>
      <c r="O63" s="218">
        <v>8</v>
      </c>
      <c r="P63" s="218">
        <v>15</v>
      </c>
      <c r="Q63" s="218">
        <v>0</v>
      </c>
      <c r="R63" s="221">
        <v>0</v>
      </c>
      <c r="S63" s="273">
        <v>2</v>
      </c>
    </row>
    <row r="64" spans="1:19" x14ac:dyDescent="0.2">
      <c r="A64" s="238">
        <v>16</v>
      </c>
      <c r="B64" s="218">
        <v>3</v>
      </c>
      <c r="C64" s="221">
        <v>3</v>
      </c>
      <c r="D64" s="218">
        <v>1</v>
      </c>
      <c r="E64" s="218">
        <v>1</v>
      </c>
      <c r="F64" s="218">
        <v>1</v>
      </c>
      <c r="G64" s="218">
        <v>1</v>
      </c>
      <c r="H64" s="218">
        <v>10</v>
      </c>
      <c r="I64" s="218">
        <v>0</v>
      </c>
      <c r="J64" s="218">
        <v>0</v>
      </c>
      <c r="K64" s="218">
        <v>0</v>
      </c>
      <c r="L64" s="218">
        <v>50</v>
      </c>
      <c r="M64" s="218">
        <v>0</v>
      </c>
      <c r="N64" s="218">
        <v>1</v>
      </c>
      <c r="O64" s="218">
        <v>13</v>
      </c>
      <c r="P64" s="218">
        <v>10</v>
      </c>
      <c r="Q64" s="218">
        <v>1</v>
      </c>
      <c r="R64" s="221">
        <v>0</v>
      </c>
      <c r="S64" s="273">
        <v>2</v>
      </c>
    </row>
    <row r="65" spans="1:19" x14ac:dyDescent="0.2">
      <c r="A65" s="238">
        <v>16</v>
      </c>
      <c r="B65" s="218">
        <v>4</v>
      </c>
      <c r="C65" s="221">
        <v>1</v>
      </c>
      <c r="D65" s="218">
        <v>1</v>
      </c>
      <c r="E65" s="218">
        <v>1</v>
      </c>
      <c r="F65" s="218">
        <v>1</v>
      </c>
      <c r="G65" s="218">
        <v>1</v>
      </c>
      <c r="H65" s="218">
        <v>10</v>
      </c>
      <c r="I65" s="218">
        <v>0</v>
      </c>
      <c r="J65" s="218">
        <v>1</v>
      </c>
      <c r="K65" s="218">
        <v>0</v>
      </c>
      <c r="L65" s="218">
        <v>50</v>
      </c>
      <c r="M65" s="218">
        <v>0</v>
      </c>
      <c r="N65" s="218">
        <v>1</v>
      </c>
      <c r="O65" s="218">
        <v>13</v>
      </c>
      <c r="P65" s="218">
        <v>15</v>
      </c>
      <c r="Q65" s="218">
        <v>0</v>
      </c>
      <c r="R65" s="221">
        <v>0</v>
      </c>
      <c r="S65" s="273">
        <v>2</v>
      </c>
    </row>
    <row r="66" spans="1:19" x14ac:dyDescent="0.2">
      <c r="A66" s="238">
        <v>17</v>
      </c>
      <c r="B66" s="218">
        <v>1</v>
      </c>
      <c r="C66" s="221">
        <v>2</v>
      </c>
      <c r="D66" s="218">
        <v>1</v>
      </c>
      <c r="E66" s="218">
        <v>1</v>
      </c>
      <c r="F66" s="218">
        <v>1</v>
      </c>
      <c r="G66" s="218">
        <v>1</v>
      </c>
      <c r="H66" s="218">
        <v>10</v>
      </c>
      <c r="I66" s="218">
        <v>0</v>
      </c>
      <c r="J66" s="218">
        <v>0</v>
      </c>
      <c r="K66" s="218">
        <v>0</v>
      </c>
      <c r="L66" s="218">
        <v>15</v>
      </c>
      <c r="M66" s="218">
        <v>0</v>
      </c>
      <c r="N66" s="218">
        <v>1</v>
      </c>
      <c r="O66" s="218">
        <v>3</v>
      </c>
      <c r="P66" s="218">
        <v>10</v>
      </c>
      <c r="Q66" s="218">
        <v>1</v>
      </c>
      <c r="R66" s="221">
        <v>0</v>
      </c>
      <c r="S66" s="273">
        <v>1</v>
      </c>
    </row>
    <row r="67" spans="1:19" x14ac:dyDescent="0.2">
      <c r="A67" s="238">
        <v>17</v>
      </c>
      <c r="B67" s="218">
        <v>2</v>
      </c>
      <c r="C67" s="221">
        <v>3</v>
      </c>
      <c r="D67" s="218">
        <v>1</v>
      </c>
      <c r="E67" s="218">
        <v>1</v>
      </c>
      <c r="F67" s="218">
        <v>1</v>
      </c>
      <c r="G67" s="218">
        <v>1</v>
      </c>
      <c r="H67" s="218">
        <v>10</v>
      </c>
      <c r="I67" s="218">
        <v>0</v>
      </c>
      <c r="J67" s="218">
        <v>1</v>
      </c>
      <c r="K67" s="218">
        <v>0</v>
      </c>
      <c r="L67" s="218">
        <v>25</v>
      </c>
      <c r="M67" s="218">
        <v>0</v>
      </c>
      <c r="N67" s="218">
        <v>1</v>
      </c>
      <c r="O67" s="218">
        <v>8</v>
      </c>
      <c r="P67" s="218">
        <v>15</v>
      </c>
      <c r="Q67" s="218">
        <v>0</v>
      </c>
      <c r="R67" s="221">
        <v>0</v>
      </c>
      <c r="S67" s="273">
        <v>1</v>
      </c>
    </row>
    <row r="68" spans="1:19" x14ac:dyDescent="0.2">
      <c r="A68" s="238">
        <v>17</v>
      </c>
      <c r="B68" s="218">
        <v>3</v>
      </c>
      <c r="C68" s="221">
        <v>1</v>
      </c>
      <c r="D68" s="218">
        <v>1</v>
      </c>
      <c r="E68" s="218">
        <v>1</v>
      </c>
      <c r="F68" s="218">
        <v>1</v>
      </c>
      <c r="G68" s="218">
        <v>1</v>
      </c>
      <c r="H68" s="218">
        <v>10</v>
      </c>
      <c r="I68" s="218">
        <v>0</v>
      </c>
      <c r="J68" s="218">
        <v>0</v>
      </c>
      <c r="K68" s="218">
        <v>0</v>
      </c>
      <c r="L68" s="218">
        <v>50</v>
      </c>
      <c r="M68" s="218">
        <v>0</v>
      </c>
      <c r="N68" s="218">
        <v>1</v>
      </c>
      <c r="O68" s="218">
        <v>13</v>
      </c>
      <c r="P68" s="218">
        <v>10</v>
      </c>
      <c r="Q68" s="218">
        <v>1</v>
      </c>
      <c r="R68" s="221">
        <v>0</v>
      </c>
      <c r="S68" s="273">
        <v>1</v>
      </c>
    </row>
    <row r="69" spans="1:19" x14ac:dyDescent="0.2">
      <c r="A69" s="238">
        <v>17</v>
      </c>
      <c r="B69" s="218">
        <v>4</v>
      </c>
      <c r="C69" s="221">
        <v>2</v>
      </c>
      <c r="D69" s="218">
        <v>1</v>
      </c>
      <c r="E69" s="218">
        <v>1</v>
      </c>
      <c r="F69" s="218">
        <v>1</v>
      </c>
      <c r="G69" s="218">
        <v>1</v>
      </c>
      <c r="H69" s="218">
        <v>10</v>
      </c>
      <c r="I69" s="218">
        <v>0</v>
      </c>
      <c r="J69" s="218">
        <v>1</v>
      </c>
      <c r="K69" s="218">
        <v>0</v>
      </c>
      <c r="L69" s="218">
        <v>50</v>
      </c>
      <c r="M69" s="218">
        <v>0</v>
      </c>
      <c r="N69" s="218">
        <v>1</v>
      </c>
      <c r="O69" s="218">
        <v>13</v>
      </c>
      <c r="P69" s="218">
        <v>15</v>
      </c>
      <c r="Q69" s="218">
        <v>0</v>
      </c>
      <c r="R69" s="221">
        <v>0</v>
      </c>
      <c r="S69" s="273">
        <v>1</v>
      </c>
    </row>
    <row r="70" spans="1:19" x14ac:dyDescent="0.2">
      <c r="A70" s="238">
        <v>18</v>
      </c>
      <c r="B70" s="218">
        <v>1</v>
      </c>
      <c r="C70" s="221">
        <v>3</v>
      </c>
      <c r="D70" s="218">
        <v>1</v>
      </c>
      <c r="E70" s="218">
        <v>1</v>
      </c>
      <c r="F70" s="218">
        <v>1</v>
      </c>
      <c r="G70" s="218">
        <v>1</v>
      </c>
      <c r="H70" s="218">
        <v>10</v>
      </c>
      <c r="I70" s="218">
        <v>0</v>
      </c>
      <c r="J70" s="218">
        <v>0</v>
      </c>
      <c r="K70" s="218">
        <v>0</v>
      </c>
      <c r="L70" s="218">
        <v>15</v>
      </c>
      <c r="M70" s="218">
        <v>0</v>
      </c>
      <c r="N70" s="218">
        <v>1</v>
      </c>
      <c r="O70" s="218">
        <v>3</v>
      </c>
      <c r="P70" s="218">
        <v>10</v>
      </c>
      <c r="Q70" s="218">
        <v>1</v>
      </c>
      <c r="R70" s="221">
        <v>0</v>
      </c>
      <c r="S70" s="273">
        <v>2</v>
      </c>
    </row>
    <row r="71" spans="1:19" x14ac:dyDescent="0.2">
      <c r="A71" s="238">
        <v>18</v>
      </c>
      <c r="B71" s="218">
        <v>2</v>
      </c>
      <c r="C71" s="221">
        <v>3</v>
      </c>
      <c r="D71" s="218">
        <v>1</v>
      </c>
      <c r="E71" s="218">
        <v>1</v>
      </c>
      <c r="F71" s="218">
        <v>1</v>
      </c>
      <c r="G71" s="218">
        <v>1</v>
      </c>
      <c r="H71" s="218">
        <v>10</v>
      </c>
      <c r="I71" s="218">
        <v>0</v>
      </c>
      <c r="J71" s="218">
        <v>1</v>
      </c>
      <c r="K71" s="218">
        <v>0</v>
      </c>
      <c r="L71" s="218">
        <v>25</v>
      </c>
      <c r="M71" s="218">
        <v>0</v>
      </c>
      <c r="N71" s="218">
        <v>1</v>
      </c>
      <c r="O71" s="218">
        <v>8</v>
      </c>
      <c r="P71" s="218">
        <v>15</v>
      </c>
      <c r="Q71" s="218">
        <v>0</v>
      </c>
      <c r="R71" s="221">
        <v>0</v>
      </c>
      <c r="S71" s="273">
        <v>2</v>
      </c>
    </row>
    <row r="72" spans="1:19" x14ac:dyDescent="0.2">
      <c r="A72" s="238">
        <v>18</v>
      </c>
      <c r="B72" s="218">
        <v>3</v>
      </c>
      <c r="C72" s="221">
        <v>3</v>
      </c>
      <c r="D72" s="218">
        <v>1</v>
      </c>
      <c r="E72" s="218">
        <v>1</v>
      </c>
      <c r="F72" s="218">
        <v>1</v>
      </c>
      <c r="G72" s="218">
        <v>1</v>
      </c>
      <c r="H72" s="218">
        <v>10</v>
      </c>
      <c r="I72" s="218">
        <v>0</v>
      </c>
      <c r="J72" s="218">
        <v>0</v>
      </c>
      <c r="K72" s="218">
        <v>0</v>
      </c>
      <c r="L72" s="218">
        <v>50</v>
      </c>
      <c r="M72" s="218">
        <v>0</v>
      </c>
      <c r="N72" s="218">
        <v>1</v>
      </c>
      <c r="O72" s="218">
        <v>13</v>
      </c>
      <c r="P72" s="218">
        <v>10</v>
      </c>
      <c r="Q72" s="218">
        <v>1</v>
      </c>
      <c r="R72" s="221">
        <v>0</v>
      </c>
      <c r="S72" s="273">
        <v>2</v>
      </c>
    </row>
    <row r="73" spans="1:19" x14ac:dyDescent="0.2">
      <c r="A73" s="238">
        <v>18</v>
      </c>
      <c r="B73" s="218">
        <v>4</v>
      </c>
      <c r="C73" s="221">
        <v>3</v>
      </c>
      <c r="D73" s="218">
        <v>1</v>
      </c>
      <c r="E73" s="218">
        <v>1</v>
      </c>
      <c r="F73" s="218">
        <v>1</v>
      </c>
      <c r="G73" s="218">
        <v>1</v>
      </c>
      <c r="H73" s="218">
        <v>10</v>
      </c>
      <c r="I73" s="218">
        <v>0</v>
      </c>
      <c r="J73" s="218">
        <v>1</v>
      </c>
      <c r="K73" s="218">
        <v>0</v>
      </c>
      <c r="L73" s="218">
        <v>50</v>
      </c>
      <c r="M73" s="218">
        <v>0</v>
      </c>
      <c r="N73" s="218">
        <v>1</v>
      </c>
      <c r="O73" s="218">
        <v>13</v>
      </c>
      <c r="P73" s="218">
        <v>15</v>
      </c>
      <c r="Q73" s="218">
        <v>0</v>
      </c>
      <c r="R73" s="221">
        <v>0</v>
      </c>
      <c r="S73" s="273">
        <v>2</v>
      </c>
    </row>
    <row r="74" spans="1:19" x14ac:dyDescent="0.2">
      <c r="A74" s="238">
        <v>19</v>
      </c>
      <c r="B74" s="218">
        <v>1</v>
      </c>
      <c r="C74" s="221">
        <v>2</v>
      </c>
      <c r="D74" s="218">
        <v>1</v>
      </c>
      <c r="E74" s="218">
        <v>1</v>
      </c>
      <c r="F74" s="218">
        <v>1</v>
      </c>
      <c r="G74" s="218">
        <v>1</v>
      </c>
      <c r="H74" s="218">
        <v>10</v>
      </c>
      <c r="I74" s="218">
        <v>0</v>
      </c>
      <c r="J74" s="218">
        <v>0</v>
      </c>
      <c r="K74" s="218">
        <v>0</v>
      </c>
      <c r="L74" s="218">
        <v>15</v>
      </c>
      <c r="M74" s="218">
        <v>0</v>
      </c>
      <c r="N74" s="218">
        <v>1</v>
      </c>
      <c r="O74" s="218">
        <v>3</v>
      </c>
      <c r="P74" s="218">
        <v>10</v>
      </c>
      <c r="Q74" s="218">
        <v>1</v>
      </c>
      <c r="R74" s="221">
        <v>0</v>
      </c>
      <c r="S74" s="273">
        <v>2</v>
      </c>
    </row>
    <row r="75" spans="1:19" x14ac:dyDescent="0.2">
      <c r="A75" s="238">
        <v>19</v>
      </c>
      <c r="B75" s="218">
        <v>2</v>
      </c>
      <c r="C75" s="221">
        <v>2</v>
      </c>
      <c r="D75" s="218">
        <v>1</v>
      </c>
      <c r="E75" s="218">
        <v>1</v>
      </c>
      <c r="F75" s="218">
        <v>1</v>
      </c>
      <c r="G75" s="218">
        <v>1</v>
      </c>
      <c r="H75" s="218">
        <v>10</v>
      </c>
      <c r="I75" s="218">
        <v>0</v>
      </c>
      <c r="J75" s="218">
        <v>1</v>
      </c>
      <c r="K75" s="218">
        <v>0</v>
      </c>
      <c r="L75" s="218">
        <v>25</v>
      </c>
      <c r="M75" s="218">
        <v>0</v>
      </c>
      <c r="N75" s="218">
        <v>1</v>
      </c>
      <c r="O75" s="218">
        <v>8</v>
      </c>
      <c r="P75" s="218">
        <v>15</v>
      </c>
      <c r="Q75" s="218">
        <v>0</v>
      </c>
      <c r="R75" s="221">
        <v>0</v>
      </c>
      <c r="S75" s="273">
        <v>2</v>
      </c>
    </row>
    <row r="76" spans="1:19" x14ac:dyDescent="0.2">
      <c r="A76" s="238">
        <v>19</v>
      </c>
      <c r="B76" s="218">
        <v>3</v>
      </c>
      <c r="C76" s="221">
        <v>2</v>
      </c>
      <c r="D76" s="218">
        <v>1</v>
      </c>
      <c r="E76" s="218">
        <v>1</v>
      </c>
      <c r="F76" s="218">
        <v>1</v>
      </c>
      <c r="G76" s="218">
        <v>1</v>
      </c>
      <c r="H76" s="218">
        <v>10</v>
      </c>
      <c r="I76" s="218">
        <v>0</v>
      </c>
      <c r="J76" s="218">
        <v>0</v>
      </c>
      <c r="K76" s="218">
        <v>0</v>
      </c>
      <c r="L76" s="218">
        <v>50</v>
      </c>
      <c r="M76" s="218">
        <v>0</v>
      </c>
      <c r="N76" s="218">
        <v>1</v>
      </c>
      <c r="O76" s="218">
        <v>13</v>
      </c>
      <c r="P76" s="218">
        <v>10</v>
      </c>
      <c r="Q76" s="218">
        <v>1</v>
      </c>
      <c r="R76" s="221">
        <v>0</v>
      </c>
      <c r="S76" s="273">
        <v>2</v>
      </c>
    </row>
    <row r="77" spans="1:19" x14ac:dyDescent="0.2">
      <c r="A77" s="238">
        <v>19</v>
      </c>
      <c r="B77" s="218">
        <v>4</v>
      </c>
      <c r="C77" s="221">
        <v>2</v>
      </c>
      <c r="D77" s="218">
        <v>1</v>
      </c>
      <c r="E77" s="218">
        <v>1</v>
      </c>
      <c r="F77" s="218">
        <v>1</v>
      </c>
      <c r="G77" s="218">
        <v>1</v>
      </c>
      <c r="H77" s="218">
        <v>10</v>
      </c>
      <c r="I77" s="218">
        <v>0</v>
      </c>
      <c r="J77" s="218">
        <v>1</v>
      </c>
      <c r="K77" s="218">
        <v>0</v>
      </c>
      <c r="L77" s="218">
        <v>50</v>
      </c>
      <c r="M77" s="218">
        <v>0</v>
      </c>
      <c r="N77" s="218">
        <v>1</v>
      </c>
      <c r="O77" s="218">
        <v>13</v>
      </c>
      <c r="P77" s="218">
        <v>15</v>
      </c>
      <c r="Q77" s="218">
        <v>0</v>
      </c>
      <c r="R77" s="221">
        <v>0</v>
      </c>
      <c r="S77" s="273">
        <v>2</v>
      </c>
    </row>
    <row r="78" spans="1:19" x14ac:dyDescent="0.2">
      <c r="A78" s="238">
        <v>20</v>
      </c>
      <c r="B78" s="218">
        <v>1</v>
      </c>
      <c r="C78" s="221">
        <v>1</v>
      </c>
      <c r="D78" s="218">
        <v>1</v>
      </c>
      <c r="E78" s="218">
        <v>1</v>
      </c>
      <c r="F78" s="218">
        <v>1</v>
      </c>
      <c r="G78" s="218">
        <v>1</v>
      </c>
      <c r="H78" s="218">
        <v>10</v>
      </c>
      <c r="I78" s="218">
        <v>0</v>
      </c>
      <c r="J78" s="218">
        <v>0</v>
      </c>
      <c r="K78" s="218">
        <v>0</v>
      </c>
      <c r="L78" s="218">
        <v>15</v>
      </c>
      <c r="M78" s="218">
        <v>0</v>
      </c>
      <c r="N78" s="218">
        <v>1</v>
      </c>
      <c r="O78" s="218">
        <v>3</v>
      </c>
      <c r="P78" s="218">
        <v>10</v>
      </c>
      <c r="Q78" s="218">
        <v>1</v>
      </c>
      <c r="R78" s="221">
        <v>1</v>
      </c>
      <c r="S78" s="273">
        <v>1</v>
      </c>
    </row>
    <row r="79" spans="1:19" x14ac:dyDescent="0.2">
      <c r="A79" s="238">
        <v>20</v>
      </c>
      <c r="B79" s="218">
        <v>2</v>
      </c>
      <c r="C79" s="221">
        <v>1</v>
      </c>
      <c r="D79" s="218">
        <v>1</v>
      </c>
      <c r="E79" s="218">
        <v>1</v>
      </c>
      <c r="F79" s="218">
        <v>1</v>
      </c>
      <c r="G79" s="218">
        <v>1</v>
      </c>
      <c r="H79" s="218">
        <v>10</v>
      </c>
      <c r="I79" s="218">
        <v>0</v>
      </c>
      <c r="J79" s="218">
        <v>1</v>
      </c>
      <c r="K79" s="218">
        <v>0</v>
      </c>
      <c r="L79" s="218">
        <v>25</v>
      </c>
      <c r="M79" s="218">
        <v>0</v>
      </c>
      <c r="N79" s="218">
        <v>1</v>
      </c>
      <c r="O79" s="218">
        <v>8</v>
      </c>
      <c r="P79" s="218">
        <v>15</v>
      </c>
      <c r="Q79" s="218">
        <v>0</v>
      </c>
      <c r="R79" s="221">
        <v>1</v>
      </c>
      <c r="S79" s="273">
        <v>1</v>
      </c>
    </row>
    <row r="80" spans="1:19" x14ac:dyDescent="0.2">
      <c r="A80" s="238">
        <v>20</v>
      </c>
      <c r="B80" s="218">
        <v>3</v>
      </c>
      <c r="C80" s="221">
        <v>1</v>
      </c>
      <c r="D80" s="218">
        <v>1</v>
      </c>
      <c r="E80" s="218">
        <v>1</v>
      </c>
      <c r="F80" s="218">
        <v>1</v>
      </c>
      <c r="G80" s="218">
        <v>1</v>
      </c>
      <c r="H80" s="218">
        <v>10</v>
      </c>
      <c r="I80" s="218">
        <v>0</v>
      </c>
      <c r="J80" s="218">
        <v>0</v>
      </c>
      <c r="K80" s="218">
        <v>0</v>
      </c>
      <c r="L80" s="218">
        <v>50</v>
      </c>
      <c r="M80" s="218">
        <v>0</v>
      </c>
      <c r="N80" s="218">
        <v>1</v>
      </c>
      <c r="O80" s="218">
        <v>13</v>
      </c>
      <c r="P80" s="218">
        <v>10</v>
      </c>
      <c r="Q80" s="218">
        <v>1</v>
      </c>
      <c r="R80" s="221">
        <v>1</v>
      </c>
      <c r="S80" s="273">
        <v>1</v>
      </c>
    </row>
    <row r="81" spans="1:19" x14ac:dyDescent="0.2">
      <c r="A81" s="238">
        <v>20</v>
      </c>
      <c r="B81" s="218">
        <v>4</v>
      </c>
      <c r="C81" s="221">
        <v>1</v>
      </c>
      <c r="D81" s="218">
        <v>1</v>
      </c>
      <c r="E81" s="218">
        <v>1</v>
      </c>
      <c r="F81" s="218">
        <v>1</v>
      </c>
      <c r="G81" s="218">
        <v>1</v>
      </c>
      <c r="H81" s="218">
        <v>10</v>
      </c>
      <c r="I81" s="218">
        <v>0</v>
      </c>
      <c r="J81" s="218">
        <v>1</v>
      </c>
      <c r="K81" s="218">
        <v>0</v>
      </c>
      <c r="L81" s="218">
        <v>50</v>
      </c>
      <c r="M81" s="218">
        <v>0</v>
      </c>
      <c r="N81" s="218">
        <v>1</v>
      </c>
      <c r="O81" s="218">
        <v>13</v>
      </c>
      <c r="P81" s="218">
        <v>15</v>
      </c>
      <c r="Q81" s="218">
        <v>0</v>
      </c>
      <c r="R81" s="221">
        <v>1</v>
      </c>
      <c r="S81" s="273">
        <v>1</v>
      </c>
    </row>
    <row r="82" spans="1:19" x14ac:dyDescent="0.2">
      <c r="A82" s="238">
        <v>21</v>
      </c>
      <c r="B82" s="218">
        <v>1</v>
      </c>
      <c r="C82" s="221">
        <v>3</v>
      </c>
      <c r="D82" s="218">
        <v>1</v>
      </c>
      <c r="E82" s="218">
        <v>1</v>
      </c>
      <c r="F82" s="218">
        <v>1</v>
      </c>
      <c r="G82" s="218">
        <v>1</v>
      </c>
      <c r="H82" s="218">
        <v>10</v>
      </c>
      <c r="I82" s="218">
        <v>0</v>
      </c>
      <c r="J82" s="218">
        <v>0</v>
      </c>
      <c r="K82" s="218">
        <v>0</v>
      </c>
      <c r="L82" s="218">
        <v>15</v>
      </c>
      <c r="M82" s="218">
        <v>0</v>
      </c>
      <c r="N82" s="218">
        <v>1</v>
      </c>
      <c r="O82" s="218">
        <v>3</v>
      </c>
      <c r="P82" s="218">
        <v>10</v>
      </c>
      <c r="Q82" s="218">
        <v>1</v>
      </c>
      <c r="R82" s="221">
        <v>0</v>
      </c>
      <c r="S82" s="273">
        <v>1</v>
      </c>
    </row>
    <row r="83" spans="1:19" x14ac:dyDescent="0.2">
      <c r="A83" s="238">
        <v>21</v>
      </c>
      <c r="B83" s="218">
        <v>2</v>
      </c>
      <c r="C83" s="221">
        <v>3</v>
      </c>
      <c r="D83" s="218">
        <v>1</v>
      </c>
      <c r="E83" s="218">
        <v>1</v>
      </c>
      <c r="F83" s="218">
        <v>1</v>
      </c>
      <c r="G83" s="218">
        <v>1</v>
      </c>
      <c r="H83" s="218">
        <v>10</v>
      </c>
      <c r="I83" s="218">
        <v>0</v>
      </c>
      <c r="J83" s="218">
        <v>1</v>
      </c>
      <c r="K83" s="218">
        <v>0</v>
      </c>
      <c r="L83" s="218">
        <v>25</v>
      </c>
      <c r="M83" s="218">
        <v>0</v>
      </c>
      <c r="N83" s="218">
        <v>1</v>
      </c>
      <c r="O83" s="218">
        <v>8</v>
      </c>
      <c r="P83" s="218">
        <v>15</v>
      </c>
      <c r="Q83" s="218">
        <v>0</v>
      </c>
      <c r="R83" s="221">
        <v>0</v>
      </c>
      <c r="S83" s="273">
        <v>1</v>
      </c>
    </row>
    <row r="84" spans="1:19" x14ac:dyDescent="0.2">
      <c r="A84" s="238">
        <v>21</v>
      </c>
      <c r="B84" s="218">
        <v>3</v>
      </c>
      <c r="C84" s="221">
        <v>3</v>
      </c>
      <c r="D84" s="218">
        <v>1</v>
      </c>
      <c r="E84" s="218">
        <v>1</v>
      </c>
      <c r="F84" s="218">
        <v>1</v>
      </c>
      <c r="G84" s="218">
        <v>1</v>
      </c>
      <c r="H84" s="218">
        <v>10</v>
      </c>
      <c r="I84" s="218">
        <v>0</v>
      </c>
      <c r="J84" s="218">
        <v>0</v>
      </c>
      <c r="K84" s="218">
        <v>0</v>
      </c>
      <c r="L84" s="218">
        <v>50</v>
      </c>
      <c r="M84" s="218">
        <v>0</v>
      </c>
      <c r="N84" s="218">
        <v>1</v>
      </c>
      <c r="O84" s="218">
        <v>13</v>
      </c>
      <c r="P84" s="218">
        <v>10</v>
      </c>
      <c r="Q84" s="218">
        <v>1</v>
      </c>
      <c r="R84" s="221">
        <v>0</v>
      </c>
      <c r="S84" s="273">
        <v>1</v>
      </c>
    </row>
    <row r="85" spans="1:19" x14ac:dyDescent="0.2">
      <c r="A85" s="238">
        <v>21</v>
      </c>
      <c r="B85" s="218">
        <v>4</v>
      </c>
      <c r="C85" s="221">
        <v>3</v>
      </c>
      <c r="D85" s="218">
        <v>1</v>
      </c>
      <c r="E85" s="218">
        <v>1</v>
      </c>
      <c r="F85" s="218">
        <v>1</v>
      </c>
      <c r="G85" s="218">
        <v>1</v>
      </c>
      <c r="H85" s="218">
        <v>10</v>
      </c>
      <c r="I85" s="218">
        <v>0</v>
      </c>
      <c r="J85" s="218">
        <v>1</v>
      </c>
      <c r="K85" s="218">
        <v>0</v>
      </c>
      <c r="L85" s="218">
        <v>50</v>
      </c>
      <c r="M85" s="218">
        <v>0</v>
      </c>
      <c r="N85" s="218">
        <v>1</v>
      </c>
      <c r="O85" s="218">
        <v>13</v>
      </c>
      <c r="P85" s="218">
        <v>15</v>
      </c>
      <c r="Q85" s="218">
        <v>0</v>
      </c>
      <c r="R85" s="221">
        <v>0</v>
      </c>
      <c r="S85" s="273">
        <v>1</v>
      </c>
    </row>
    <row r="86" spans="1:19" x14ac:dyDescent="0.2">
      <c r="A86" s="238">
        <v>22</v>
      </c>
      <c r="B86" s="218">
        <v>1</v>
      </c>
      <c r="C86" s="221">
        <v>3</v>
      </c>
      <c r="D86" s="218">
        <v>1</v>
      </c>
      <c r="E86" s="218">
        <v>1</v>
      </c>
      <c r="F86" s="218">
        <v>1</v>
      </c>
      <c r="G86" s="218">
        <v>1</v>
      </c>
      <c r="H86" s="218">
        <v>10</v>
      </c>
      <c r="I86" s="218">
        <v>0</v>
      </c>
      <c r="J86" s="218">
        <v>0</v>
      </c>
      <c r="K86" s="218">
        <v>0</v>
      </c>
      <c r="L86" s="218">
        <v>15</v>
      </c>
      <c r="M86" s="218">
        <v>0</v>
      </c>
      <c r="N86" s="218">
        <v>1</v>
      </c>
      <c r="O86" s="218">
        <v>3</v>
      </c>
      <c r="P86" s="218">
        <v>10</v>
      </c>
      <c r="Q86" s="218">
        <v>1</v>
      </c>
      <c r="R86" s="221">
        <v>0</v>
      </c>
      <c r="S86" s="273">
        <v>2</v>
      </c>
    </row>
    <row r="87" spans="1:19" x14ac:dyDescent="0.2">
      <c r="A87" s="238">
        <v>22</v>
      </c>
      <c r="B87" s="218">
        <v>2</v>
      </c>
      <c r="C87" s="221">
        <v>3</v>
      </c>
      <c r="D87" s="218">
        <v>1</v>
      </c>
      <c r="E87" s="218">
        <v>1</v>
      </c>
      <c r="F87" s="218">
        <v>1</v>
      </c>
      <c r="G87" s="218">
        <v>1</v>
      </c>
      <c r="H87" s="218">
        <v>10</v>
      </c>
      <c r="I87" s="218">
        <v>0</v>
      </c>
      <c r="J87" s="218">
        <v>1</v>
      </c>
      <c r="K87" s="218">
        <v>0</v>
      </c>
      <c r="L87" s="218">
        <v>25</v>
      </c>
      <c r="M87" s="218">
        <v>0</v>
      </c>
      <c r="N87" s="218">
        <v>1</v>
      </c>
      <c r="O87" s="218">
        <v>8</v>
      </c>
      <c r="P87" s="218">
        <v>15</v>
      </c>
      <c r="Q87" s="218">
        <v>0</v>
      </c>
      <c r="R87" s="221">
        <v>0</v>
      </c>
      <c r="S87" s="273">
        <v>2</v>
      </c>
    </row>
    <row r="88" spans="1:19" x14ac:dyDescent="0.2">
      <c r="A88" s="238">
        <v>22</v>
      </c>
      <c r="B88" s="218">
        <v>3</v>
      </c>
      <c r="C88" s="221">
        <v>1</v>
      </c>
      <c r="D88" s="218">
        <v>1</v>
      </c>
      <c r="E88" s="218">
        <v>1</v>
      </c>
      <c r="F88" s="218">
        <v>1</v>
      </c>
      <c r="G88" s="218">
        <v>1</v>
      </c>
      <c r="H88" s="218">
        <v>10</v>
      </c>
      <c r="I88" s="218">
        <v>0</v>
      </c>
      <c r="J88" s="218">
        <v>0</v>
      </c>
      <c r="K88" s="218">
        <v>0</v>
      </c>
      <c r="L88" s="218">
        <v>50</v>
      </c>
      <c r="M88" s="218">
        <v>0</v>
      </c>
      <c r="N88" s="218">
        <v>1</v>
      </c>
      <c r="O88" s="218">
        <v>13</v>
      </c>
      <c r="P88" s="218">
        <v>10</v>
      </c>
      <c r="Q88" s="218">
        <v>1</v>
      </c>
      <c r="R88" s="221">
        <v>0</v>
      </c>
      <c r="S88" s="273">
        <v>2</v>
      </c>
    </row>
    <row r="89" spans="1:19" x14ac:dyDescent="0.2">
      <c r="A89" s="238">
        <v>22</v>
      </c>
      <c r="B89" s="218">
        <v>4</v>
      </c>
      <c r="C89" s="221">
        <v>3</v>
      </c>
      <c r="D89" s="218">
        <v>1</v>
      </c>
      <c r="E89" s="218">
        <v>1</v>
      </c>
      <c r="F89" s="218">
        <v>1</v>
      </c>
      <c r="G89" s="218">
        <v>1</v>
      </c>
      <c r="H89" s="218">
        <v>10</v>
      </c>
      <c r="I89" s="218">
        <v>0</v>
      </c>
      <c r="J89" s="218">
        <v>1</v>
      </c>
      <c r="K89" s="218">
        <v>0</v>
      </c>
      <c r="L89" s="218">
        <v>50</v>
      </c>
      <c r="M89" s="218">
        <v>0</v>
      </c>
      <c r="N89" s="218">
        <v>1</v>
      </c>
      <c r="O89" s="218">
        <v>13</v>
      </c>
      <c r="P89" s="218">
        <v>15</v>
      </c>
      <c r="Q89" s="218">
        <v>0</v>
      </c>
      <c r="R89" s="221">
        <v>0</v>
      </c>
      <c r="S89" s="273">
        <v>2</v>
      </c>
    </row>
    <row r="90" spans="1:19" x14ac:dyDescent="0.2">
      <c r="A90" s="238">
        <v>23</v>
      </c>
      <c r="B90" s="218">
        <v>1</v>
      </c>
      <c r="C90" s="221">
        <v>2</v>
      </c>
      <c r="D90" s="218">
        <v>1</v>
      </c>
      <c r="E90" s="218">
        <v>1</v>
      </c>
      <c r="F90" s="218">
        <v>1</v>
      </c>
      <c r="G90" s="218">
        <v>1</v>
      </c>
      <c r="H90" s="218">
        <v>10</v>
      </c>
      <c r="I90" s="218">
        <v>0</v>
      </c>
      <c r="J90" s="218">
        <v>0</v>
      </c>
      <c r="K90" s="218">
        <v>0</v>
      </c>
      <c r="L90" s="218">
        <v>15</v>
      </c>
      <c r="M90" s="218">
        <v>0</v>
      </c>
      <c r="N90" s="218">
        <v>1</v>
      </c>
      <c r="O90" s="218">
        <v>3</v>
      </c>
      <c r="P90" s="218">
        <v>10</v>
      </c>
      <c r="Q90" s="218">
        <v>1</v>
      </c>
      <c r="R90" s="221">
        <v>0</v>
      </c>
      <c r="S90" s="273">
        <v>3</v>
      </c>
    </row>
    <row r="91" spans="1:19" x14ac:dyDescent="0.2">
      <c r="A91" s="238">
        <v>23</v>
      </c>
      <c r="B91" s="218">
        <v>2</v>
      </c>
      <c r="C91" s="221">
        <v>3</v>
      </c>
      <c r="D91" s="218">
        <v>1</v>
      </c>
      <c r="E91" s="218">
        <v>1</v>
      </c>
      <c r="F91" s="218">
        <v>1</v>
      </c>
      <c r="G91" s="218">
        <v>1</v>
      </c>
      <c r="H91" s="218">
        <v>10</v>
      </c>
      <c r="I91" s="218">
        <v>0</v>
      </c>
      <c r="J91" s="218">
        <v>1</v>
      </c>
      <c r="K91" s="218">
        <v>0</v>
      </c>
      <c r="L91" s="218">
        <v>25</v>
      </c>
      <c r="M91" s="218">
        <v>0</v>
      </c>
      <c r="N91" s="218">
        <v>1</v>
      </c>
      <c r="O91" s="218">
        <v>8</v>
      </c>
      <c r="P91" s="218">
        <v>15</v>
      </c>
      <c r="Q91" s="218">
        <v>0</v>
      </c>
      <c r="R91" s="221">
        <v>0</v>
      </c>
      <c r="S91" s="273">
        <v>3</v>
      </c>
    </row>
    <row r="92" spans="1:19" x14ac:dyDescent="0.2">
      <c r="A92" s="238">
        <v>23</v>
      </c>
      <c r="B92" s="218">
        <v>3</v>
      </c>
      <c r="C92" s="221">
        <v>1</v>
      </c>
      <c r="D92" s="218">
        <v>1</v>
      </c>
      <c r="E92" s="218">
        <v>1</v>
      </c>
      <c r="F92" s="218">
        <v>1</v>
      </c>
      <c r="G92" s="218">
        <v>1</v>
      </c>
      <c r="H92" s="218">
        <v>10</v>
      </c>
      <c r="I92" s="218">
        <v>0</v>
      </c>
      <c r="J92" s="218">
        <v>0</v>
      </c>
      <c r="K92" s="218">
        <v>0</v>
      </c>
      <c r="L92" s="218">
        <v>50</v>
      </c>
      <c r="M92" s="218">
        <v>0</v>
      </c>
      <c r="N92" s="218">
        <v>1</v>
      </c>
      <c r="O92" s="218">
        <v>13</v>
      </c>
      <c r="P92" s="218">
        <v>10</v>
      </c>
      <c r="Q92" s="218">
        <v>1</v>
      </c>
      <c r="R92" s="221">
        <v>0</v>
      </c>
      <c r="S92" s="273">
        <v>3</v>
      </c>
    </row>
    <row r="93" spans="1:19" x14ac:dyDescent="0.2">
      <c r="A93" s="238">
        <v>23</v>
      </c>
      <c r="B93" s="218">
        <v>4</v>
      </c>
      <c r="C93" s="221">
        <v>3</v>
      </c>
      <c r="D93" s="218">
        <v>1</v>
      </c>
      <c r="E93" s="218">
        <v>1</v>
      </c>
      <c r="F93" s="218">
        <v>1</v>
      </c>
      <c r="G93" s="218">
        <v>1</v>
      </c>
      <c r="H93" s="218">
        <v>10</v>
      </c>
      <c r="I93" s="218">
        <v>0</v>
      </c>
      <c r="J93" s="218">
        <v>1</v>
      </c>
      <c r="K93" s="218">
        <v>0</v>
      </c>
      <c r="L93" s="218">
        <v>50</v>
      </c>
      <c r="M93" s="218">
        <v>0</v>
      </c>
      <c r="N93" s="218">
        <v>1</v>
      </c>
      <c r="O93" s="218">
        <v>13</v>
      </c>
      <c r="P93" s="218">
        <v>15</v>
      </c>
      <c r="Q93" s="218">
        <v>0</v>
      </c>
      <c r="R93" s="221">
        <v>0</v>
      </c>
      <c r="S93" s="273">
        <v>3</v>
      </c>
    </row>
    <row r="94" spans="1:19" x14ac:dyDescent="0.2">
      <c r="A94" s="238">
        <v>24</v>
      </c>
      <c r="B94" s="218">
        <v>1</v>
      </c>
      <c r="C94" s="221">
        <v>3</v>
      </c>
      <c r="D94" s="218">
        <v>1</v>
      </c>
      <c r="E94" s="218">
        <v>1</v>
      </c>
      <c r="F94" s="218">
        <v>1</v>
      </c>
      <c r="G94" s="218">
        <v>1</v>
      </c>
      <c r="H94" s="218">
        <v>10</v>
      </c>
      <c r="I94" s="218">
        <v>0</v>
      </c>
      <c r="J94" s="218">
        <v>0</v>
      </c>
      <c r="K94" s="218">
        <v>0</v>
      </c>
      <c r="L94" s="218">
        <v>15</v>
      </c>
      <c r="M94" s="218">
        <v>0</v>
      </c>
      <c r="N94" s="218">
        <v>1</v>
      </c>
      <c r="O94" s="218">
        <v>3</v>
      </c>
      <c r="P94" s="218">
        <v>10</v>
      </c>
      <c r="Q94" s="218">
        <v>1</v>
      </c>
      <c r="R94" s="221">
        <v>1</v>
      </c>
      <c r="S94" s="273">
        <v>1</v>
      </c>
    </row>
    <row r="95" spans="1:19" x14ac:dyDescent="0.2">
      <c r="A95" s="238">
        <v>24</v>
      </c>
      <c r="B95" s="218">
        <v>2</v>
      </c>
      <c r="C95" s="221">
        <v>3</v>
      </c>
      <c r="D95" s="218">
        <v>1</v>
      </c>
      <c r="E95" s="218">
        <v>1</v>
      </c>
      <c r="F95" s="218">
        <v>1</v>
      </c>
      <c r="G95" s="218">
        <v>1</v>
      </c>
      <c r="H95" s="218">
        <v>10</v>
      </c>
      <c r="I95" s="218">
        <v>0</v>
      </c>
      <c r="J95" s="218">
        <v>1</v>
      </c>
      <c r="K95" s="218">
        <v>0</v>
      </c>
      <c r="L95" s="218">
        <v>25</v>
      </c>
      <c r="M95" s="218">
        <v>0</v>
      </c>
      <c r="N95" s="218">
        <v>1</v>
      </c>
      <c r="O95" s="218">
        <v>8</v>
      </c>
      <c r="P95" s="218">
        <v>15</v>
      </c>
      <c r="Q95" s="218">
        <v>0</v>
      </c>
      <c r="R95" s="221">
        <v>1</v>
      </c>
      <c r="S95" s="273">
        <v>1</v>
      </c>
    </row>
    <row r="96" spans="1:19" x14ac:dyDescent="0.2">
      <c r="A96" s="238">
        <v>24</v>
      </c>
      <c r="B96" s="218">
        <v>3</v>
      </c>
      <c r="C96" s="221">
        <v>1</v>
      </c>
      <c r="D96" s="218">
        <v>1</v>
      </c>
      <c r="E96" s="218">
        <v>1</v>
      </c>
      <c r="F96" s="218">
        <v>1</v>
      </c>
      <c r="G96" s="218">
        <v>1</v>
      </c>
      <c r="H96" s="218">
        <v>10</v>
      </c>
      <c r="I96" s="218">
        <v>0</v>
      </c>
      <c r="J96" s="218">
        <v>0</v>
      </c>
      <c r="K96" s="218">
        <v>0</v>
      </c>
      <c r="L96" s="218">
        <v>50</v>
      </c>
      <c r="M96" s="218">
        <v>0</v>
      </c>
      <c r="N96" s="218">
        <v>1</v>
      </c>
      <c r="O96" s="218">
        <v>13</v>
      </c>
      <c r="P96" s="218">
        <v>10</v>
      </c>
      <c r="Q96" s="218">
        <v>1</v>
      </c>
      <c r="R96" s="221">
        <v>1</v>
      </c>
      <c r="S96" s="273">
        <v>1</v>
      </c>
    </row>
    <row r="97" spans="1:19" x14ac:dyDescent="0.2">
      <c r="A97" s="238">
        <v>24</v>
      </c>
      <c r="B97" s="218">
        <v>4</v>
      </c>
      <c r="C97" s="221">
        <v>3</v>
      </c>
      <c r="D97" s="218">
        <v>1</v>
      </c>
      <c r="E97" s="218">
        <v>1</v>
      </c>
      <c r="F97" s="218">
        <v>1</v>
      </c>
      <c r="G97" s="218">
        <v>1</v>
      </c>
      <c r="H97" s="218">
        <v>10</v>
      </c>
      <c r="I97" s="218">
        <v>0</v>
      </c>
      <c r="J97" s="218">
        <v>1</v>
      </c>
      <c r="K97" s="218">
        <v>0</v>
      </c>
      <c r="L97" s="218">
        <v>50</v>
      </c>
      <c r="M97" s="218">
        <v>0</v>
      </c>
      <c r="N97" s="218">
        <v>1</v>
      </c>
      <c r="O97" s="218">
        <v>13</v>
      </c>
      <c r="P97" s="218">
        <v>15</v>
      </c>
      <c r="Q97" s="218">
        <v>0</v>
      </c>
      <c r="R97" s="221">
        <v>1</v>
      </c>
      <c r="S97" s="273">
        <v>1</v>
      </c>
    </row>
    <row r="98" spans="1:19" x14ac:dyDescent="0.2">
      <c r="A98" s="238">
        <v>25</v>
      </c>
      <c r="B98" s="218">
        <v>1</v>
      </c>
      <c r="C98" s="221">
        <v>2</v>
      </c>
      <c r="D98" s="218">
        <v>1</v>
      </c>
      <c r="E98" s="218">
        <v>1</v>
      </c>
      <c r="F98" s="218">
        <v>1</v>
      </c>
      <c r="G98" s="218">
        <v>1</v>
      </c>
      <c r="H98" s="218">
        <v>10</v>
      </c>
      <c r="I98" s="218">
        <v>0</v>
      </c>
      <c r="J98" s="218">
        <v>0</v>
      </c>
      <c r="K98" s="218">
        <v>0</v>
      </c>
      <c r="L98" s="218">
        <v>15</v>
      </c>
      <c r="M98" s="218">
        <v>0</v>
      </c>
      <c r="N98" s="218">
        <v>1</v>
      </c>
      <c r="O98" s="218">
        <v>3</v>
      </c>
      <c r="P98" s="218">
        <v>10</v>
      </c>
      <c r="Q98" s="218">
        <v>1</v>
      </c>
      <c r="R98" s="221">
        <v>1</v>
      </c>
      <c r="S98" s="273">
        <v>3</v>
      </c>
    </row>
    <row r="99" spans="1:19" x14ac:dyDescent="0.2">
      <c r="A99" s="238">
        <v>25</v>
      </c>
      <c r="B99" s="218">
        <v>2</v>
      </c>
      <c r="C99" s="221">
        <v>1</v>
      </c>
      <c r="D99" s="218">
        <v>1</v>
      </c>
      <c r="E99" s="218">
        <v>1</v>
      </c>
      <c r="F99" s="218">
        <v>1</v>
      </c>
      <c r="G99" s="218">
        <v>1</v>
      </c>
      <c r="H99" s="218">
        <v>10</v>
      </c>
      <c r="I99" s="218">
        <v>0</v>
      </c>
      <c r="J99" s="218">
        <v>1</v>
      </c>
      <c r="K99" s="218">
        <v>0</v>
      </c>
      <c r="L99" s="218">
        <v>25</v>
      </c>
      <c r="M99" s="218">
        <v>0</v>
      </c>
      <c r="N99" s="218">
        <v>1</v>
      </c>
      <c r="O99" s="218">
        <v>8</v>
      </c>
      <c r="P99" s="218">
        <v>15</v>
      </c>
      <c r="Q99" s="218">
        <v>0</v>
      </c>
      <c r="R99" s="221">
        <v>1</v>
      </c>
      <c r="S99" s="273">
        <v>3</v>
      </c>
    </row>
    <row r="100" spans="1:19" x14ac:dyDescent="0.2">
      <c r="A100" s="238">
        <v>25</v>
      </c>
      <c r="B100" s="218">
        <v>3</v>
      </c>
      <c r="C100" s="221">
        <v>3</v>
      </c>
      <c r="D100" s="218">
        <v>1</v>
      </c>
      <c r="E100" s="218">
        <v>1</v>
      </c>
      <c r="F100" s="218">
        <v>1</v>
      </c>
      <c r="G100" s="218">
        <v>1</v>
      </c>
      <c r="H100" s="218">
        <v>10</v>
      </c>
      <c r="I100" s="218">
        <v>0</v>
      </c>
      <c r="J100" s="218">
        <v>0</v>
      </c>
      <c r="K100" s="218">
        <v>0</v>
      </c>
      <c r="L100" s="218">
        <v>50</v>
      </c>
      <c r="M100" s="218">
        <v>0</v>
      </c>
      <c r="N100" s="218">
        <v>1</v>
      </c>
      <c r="O100" s="218">
        <v>13</v>
      </c>
      <c r="P100" s="218">
        <v>10</v>
      </c>
      <c r="Q100" s="218">
        <v>1</v>
      </c>
      <c r="R100" s="221">
        <v>1</v>
      </c>
      <c r="S100" s="273">
        <v>3</v>
      </c>
    </row>
    <row r="101" spans="1:19" x14ac:dyDescent="0.2">
      <c r="A101" s="238">
        <v>25</v>
      </c>
      <c r="B101" s="218">
        <v>4</v>
      </c>
      <c r="C101" s="221">
        <v>1</v>
      </c>
      <c r="D101" s="218">
        <v>1</v>
      </c>
      <c r="E101" s="218">
        <v>1</v>
      </c>
      <c r="F101" s="218">
        <v>1</v>
      </c>
      <c r="G101" s="218">
        <v>1</v>
      </c>
      <c r="H101" s="218">
        <v>10</v>
      </c>
      <c r="I101" s="218">
        <v>0</v>
      </c>
      <c r="J101" s="218">
        <v>1</v>
      </c>
      <c r="K101" s="218">
        <v>0</v>
      </c>
      <c r="L101" s="218">
        <v>50</v>
      </c>
      <c r="M101" s="218">
        <v>0</v>
      </c>
      <c r="N101" s="218">
        <v>1</v>
      </c>
      <c r="O101" s="218">
        <v>13</v>
      </c>
      <c r="P101" s="218">
        <v>15</v>
      </c>
      <c r="Q101" s="218">
        <v>0</v>
      </c>
      <c r="R101" s="221">
        <v>1</v>
      </c>
      <c r="S101" s="273">
        <v>3</v>
      </c>
    </row>
    <row r="102" spans="1:19" x14ac:dyDescent="0.2">
      <c r="A102" s="238">
        <v>26</v>
      </c>
      <c r="B102" s="218">
        <v>1</v>
      </c>
      <c r="C102" s="221">
        <v>2</v>
      </c>
      <c r="D102" s="218">
        <v>1</v>
      </c>
      <c r="E102" s="218">
        <v>1</v>
      </c>
      <c r="F102" s="218">
        <v>1</v>
      </c>
      <c r="G102" s="218">
        <v>1</v>
      </c>
      <c r="H102" s="218">
        <v>10</v>
      </c>
      <c r="I102" s="218">
        <v>0</v>
      </c>
      <c r="J102" s="218">
        <v>0</v>
      </c>
      <c r="K102" s="218">
        <v>0</v>
      </c>
      <c r="L102" s="218">
        <v>15</v>
      </c>
      <c r="M102" s="218">
        <v>0</v>
      </c>
      <c r="N102" s="218">
        <v>1</v>
      </c>
      <c r="O102" s="218">
        <v>3</v>
      </c>
      <c r="P102" s="218">
        <v>10</v>
      </c>
      <c r="Q102" s="218">
        <v>1</v>
      </c>
      <c r="R102" s="221">
        <v>0</v>
      </c>
      <c r="S102" s="273">
        <v>1</v>
      </c>
    </row>
    <row r="103" spans="1:19" x14ac:dyDescent="0.2">
      <c r="A103" s="238">
        <v>26</v>
      </c>
      <c r="B103" s="218">
        <v>2</v>
      </c>
      <c r="C103" s="221">
        <v>2</v>
      </c>
      <c r="D103" s="218">
        <v>1</v>
      </c>
      <c r="E103" s="218">
        <v>1</v>
      </c>
      <c r="F103" s="218">
        <v>1</v>
      </c>
      <c r="G103" s="218">
        <v>1</v>
      </c>
      <c r="H103" s="218">
        <v>10</v>
      </c>
      <c r="I103" s="218">
        <v>0</v>
      </c>
      <c r="J103" s="218">
        <v>1</v>
      </c>
      <c r="K103" s="218">
        <v>0</v>
      </c>
      <c r="L103" s="218">
        <v>25</v>
      </c>
      <c r="M103" s="218">
        <v>0</v>
      </c>
      <c r="N103" s="218">
        <v>1</v>
      </c>
      <c r="O103" s="218">
        <v>8</v>
      </c>
      <c r="P103" s="218">
        <v>15</v>
      </c>
      <c r="Q103" s="218">
        <v>0</v>
      </c>
      <c r="R103" s="221">
        <v>0</v>
      </c>
      <c r="S103" s="273">
        <v>1</v>
      </c>
    </row>
    <row r="104" spans="1:19" x14ac:dyDescent="0.2">
      <c r="A104" s="238">
        <v>26</v>
      </c>
      <c r="B104" s="218">
        <v>3</v>
      </c>
      <c r="C104" s="221">
        <v>3</v>
      </c>
      <c r="D104" s="218">
        <v>1</v>
      </c>
      <c r="E104" s="218">
        <v>1</v>
      </c>
      <c r="F104" s="218">
        <v>1</v>
      </c>
      <c r="G104" s="218">
        <v>1</v>
      </c>
      <c r="H104" s="218">
        <v>10</v>
      </c>
      <c r="I104" s="218">
        <v>0</v>
      </c>
      <c r="J104" s="218">
        <v>0</v>
      </c>
      <c r="K104" s="218">
        <v>0</v>
      </c>
      <c r="L104" s="218">
        <v>50</v>
      </c>
      <c r="M104" s="218">
        <v>0</v>
      </c>
      <c r="N104" s="218">
        <v>1</v>
      </c>
      <c r="O104" s="218">
        <v>13</v>
      </c>
      <c r="P104" s="218">
        <v>10</v>
      </c>
      <c r="Q104" s="218">
        <v>1</v>
      </c>
      <c r="R104" s="221">
        <v>0</v>
      </c>
      <c r="S104" s="273">
        <v>1</v>
      </c>
    </row>
    <row r="105" spans="1:19" ht="13.5" thickBot="1" x14ac:dyDescent="0.25">
      <c r="A105" s="249">
        <v>26</v>
      </c>
      <c r="B105" s="250">
        <v>4</v>
      </c>
      <c r="C105" s="251">
        <v>3</v>
      </c>
      <c r="D105" s="250">
        <v>1</v>
      </c>
      <c r="E105" s="250">
        <v>1</v>
      </c>
      <c r="F105" s="250">
        <v>1</v>
      </c>
      <c r="G105" s="250">
        <v>1</v>
      </c>
      <c r="H105" s="250">
        <v>10</v>
      </c>
      <c r="I105" s="250">
        <v>0</v>
      </c>
      <c r="J105" s="250">
        <v>1</v>
      </c>
      <c r="K105" s="250">
        <v>0</v>
      </c>
      <c r="L105" s="250">
        <v>50</v>
      </c>
      <c r="M105" s="250">
        <v>0</v>
      </c>
      <c r="N105" s="250">
        <v>1</v>
      </c>
      <c r="O105" s="250">
        <v>13</v>
      </c>
      <c r="P105" s="250">
        <v>15</v>
      </c>
      <c r="Q105" s="250">
        <v>0</v>
      </c>
      <c r="R105" s="251">
        <v>0</v>
      </c>
      <c r="S105" s="273">
        <v>1</v>
      </c>
    </row>
    <row r="106" spans="1:19" ht="13.5" thickTop="1" x14ac:dyDescent="0.2">
      <c r="A106" s="254">
        <v>27</v>
      </c>
      <c r="B106" s="255">
        <v>1</v>
      </c>
      <c r="C106" s="256">
        <v>3</v>
      </c>
      <c r="D106" s="247">
        <v>1</v>
      </c>
      <c r="E106" s="247">
        <v>1</v>
      </c>
      <c r="F106" s="247">
        <v>1</v>
      </c>
      <c r="G106" s="247">
        <v>1</v>
      </c>
      <c r="H106" s="247">
        <v>10</v>
      </c>
      <c r="I106" s="247">
        <v>0</v>
      </c>
      <c r="J106" s="243">
        <v>1</v>
      </c>
      <c r="K106" s="243">
        <v>1</v>
      </c>
      <c r="L106" s="243">
        <v>15</v>
      </c>
      <c r="M106" s="243">
        <v>0</v>
      </c>
      <c r="N106" s="243">
        <v>0</v>
      </c>
      <c r="O106" s="243">
        <v>3</v>
      </c>
      <c r="P106" s="243">
        <v>10</v>
      </c>
      <c r="Q106" s="243">
        <v>1</v>
      </c>
      <c r="R106" s="256">
        <v>1</v>
      </c>
      <c r="S106" s="256">
        <v>4</v>
      </c>
    </row>
    <row r="107" spans="1:19" x14ac:dyDescent="0.2">
      <c r="A107" s="257">
        <v>27</v>
      </c>
      <c r="B107" s="242">
        <v>2</v>
      </c>
      <c r="C107" s="244">
        <v>3</v>
      </c>
      <c r="D107" s="218">
        <v>1</v>
      </c>
      <c r="E107" s="218">
        <v>1</v>
      </c>
      <c r="F107" s="218">
        <v>1</v>
      </c>
      <c r="G107" s="218">
        <v>1</v>
      </c>
      <c r="H107" s="218">
        <v>10</v>
      </c>
      <c r="I107" s="242">
        <v>0</v>
      </c>
      <c r="J107" s="243">
        <v>1</v>
      </c>
      <c r="K107" s="243">
        <v>1</v>
      </c>
      <c r="L107" s="243">
        <v>25</v>
      </c>
      <c r="M107" s="243">
        <v>0</v>
      </c>
      <c r="N107" s="243">
        <v>0</v>
      </c>
      <c r="O107" s="243">
        <v>8</v>
      </c>
      <c r="P107" s="243">
        <v>10</v>
      </c>
      <c r="Q107" s="243">
        <v>0</v>
      </c>
      <c r="R107" s="244">
        <v>1</v>
      </c>
      <c r="S107" s="244">
        <v>4</v>
      </c>
    </row>
    <row r="108" spans="1:19" x14ac:dyDescent="0.2">
      <c r="A108" s="257">
        <v>27</v>
      </c>
      <c r="B108" s="242">
        <v>3</v>
      </c>
      <c r="C108" s="244">
        <v>1</v>
      </c>
      <c r="D108" s="218">
        <v>1</v>
      </c>
      <c r="E108" s="218">
        <v>1</v>
      </c>
      <c r="F108" s="218">
        <v>1</v>
      </c>
      <c r="G108" s="218">
        <v>1</v>
      </c>
      <c r="H108" s="218">
        <v>10</v>
      </c>
      <c r="I108" s="242">
        <v>0</v>
      </c>
      <c r="J108" s="243">
        <v>1</v>
      </c>
      <c r="K108" s="243">
        <v>1</v>
      </c>
      <c r="L108" s="243">
        <v>50</v>
      </c>
      <c r="M108" s="243">
        <v>0</v>
      </c>
      <c r="N108" s="243">
        <v>0</v>
      </c>
      <c r="O108" s="243">
        <v>13</v>
      </c>
      <c r="P108" s="243">
        <v>10</v>
      </c>
      <c r="Q108" s="243">
        <v>1</v>
      </c>
      <c r="R108" s="244">
        <v>1</v>
      </c>
      <c r="S108" s="244">
        <v>4</v>
      </c>
    </row>
    <row r="109" spans="1:19" x14ac:dyDescent="0.2">
      <c r="A109" s="257">
        <v>27</v>
      </c>
      <c r="B109" s="242">
        <v>4</v>
      </c>
      <c r="C109" s="244">
        <v>3</v>
      </c>
      <c r="D109" s="218">
        <v>1</v>
      </c>
      <c r="E109" s="218">
        <v>1</v>
      </c>
      <c r="F109" s="218">
        <v>1</v>
      </c>
      <c r="G109" s="218">
        <v>1</v>
      </c>
      <c r="H109" s="218">
        <v>10</v>
      </c>
      <c r="I109" s="242">
        <v>0</v>
      </c>
      <c r="J109" s="243">
        <v>1</v>
      </c>
      <c r="K109" s="243">
        <v>0</v>
      </c>
      <c r="L109" s="243">
        <v>50</v>
      </c>
      <c r="M109" s="243">
        <v>0</v>
      </c>
      <c r="N109" s="243">
        <v>0</v>
      </c>
      <c r="O109" s="243">
        <v>13</v>
      </c>
      <c r="P109" s="243">
        <v>15</v>
      </c>
      <c r="Q109" s="243">
        <v>1</v>
      </c>
      <c r="R109" s="244">
        <v>1</v>
      </c>
      <c r="S109" s="244">
        <v>4</v>
      </c>
    </row>
    <row r="110" spans="1:19" x14ac:dyDescent="0.2">
      <c r="A110" s="257">
        <v>28</v>
      </c>
      <c r="B110" s="242">
        <v>1</v>
      </c>
      <c r="C110" s="244">
        <v>3</v>
      </c>
      <c r="D110" s="218">
        <v>1</v>
      </c>
      <c r="E110" s="218">
        <v>1</v>
      </c>
      <c r="F110" s="218">
        <v>1</v>
      </c>
      <c r="G110" s="218">
        <v>1</v>
      </c>
      <c r="H110" s="218">
        <v>10</v>
      </c>
      <c r="I110" s="242">
        <v>0</v>
      </c>
      <c r="J110" s="243">
        <v>1</v>
      </c>
      <c r="K110" s="243">
        <v>1</v>
      </c>
      <c r="L110" s="243">
        <v>15</v>
      </c>
      <c r="M110" s="243">
        <v>0</v>
      </c>
      <c r="N110" s="243">
        <v>0</v>
      </c>
      <c r="O110" s="243">
        <v>3</v>
      </c>
      <c r="P110" s="243">
        <v>10</v>
      </c>
      <c r="Q110" s="243">
        <v>1</v>
      </c>
      <c r="R110" s="244">
        <v>1</v>
      </c>
      <c r="S110" s="244">
        <v>1</v>
      </c>
    </row>
    <row r="111" spans="1:19" x14ac:dyDescent="0.2">
      <c r="A111" s="257">
        <v>28</v>
      </c>
      <c r="B111" s="242">
        <v>2</v>
      </c>
      <c r="C111" s="244">
        <v>3</v>
      </c>
      <c r="D111" s="218">
        <v>1</v>
      </c>
      <c r="E111" s="218">
        <v>1</v>
      </c>
      <c r="F111" s="218">
        <v>1</v>
      </c>
      <c r="G111" s="218">
        <v>1</v>
      </c>
      <c r="H111" s="218">
        <v>10</v>
      </c>
      <c r="I111" s="242">
        <v>0</v>
      </c>
      <c r="J111" s="243">
        <v>1</v>
      </c>
      <c r="K111" s="243">
        <v>1</v>
      </c>
      <c r="L111" s="243">
        <v>25</v>
      </c>
      <c r="M111" s="243">
        <v>0</v>
      </c>
      <c r="N111" s="243">
        <v>0</v>
      </c>
      <c r="O111" s="243">
        <v>8</v>
      </c>
      <c r="P111" s="243">
        <v>10</v>
      </c>
      <c r="Q111" s="243">
        <v>0</v>
      </c>
      <c r="R111" s="244">
        <v>1</v>
      </c>
      <c r="S111" s="244">
        <v>1</v>
      </c>
    </row>
    <row r="112" spans="1:19" x14ac:dyDescent="0.2">
      <c r="A112" s="257">
        <v>28</v>
      </c>
      <c r="B112" s="242">
        <v>3</v>
      </c>
      <c r="C112" s="244">
        <v>1</v>
      </c>
      <c r="D112" s="218">
        <v>1</v>
      </c>
      <c r="E112" s="218">
        <v>1</v>
      </c>
      <c r="F112" s="218">
        <v>1</v>
      </c>
      <c r="G112" s="218">
        <v>1</v>
      </c>
      <c r="H112" s="218">
        <v>10</v>
      </c>
      <c r="I112" s="242">
        <v>0</v>
      </c>
      <c r="J112" s="243">
        <v>1</v>
      </c>
      <c r="K112" s="243">
        <v>1</v>
      </c>
      <c r="L112" s="243">
        <v>50</v>
      </c>
      <c r="M112" s="243">
        <v>0</v>
      </c>
      <c r="N112" s="243">
        <v>0</v>
      </c>
      <c r="O112" s="243">
        <v>13</v>
      </c>
      <c r="P112" s="243">
        <v>10</v>
      </c>
      <c r="Q112" s="243">
        <v>1</v>
      </c>
      <c r="R112" s="244">
        <v>1</v>
      </c>
      <c r="S112" s="244">
        <v>1</v>
      </c>
    </row>
    <row r="113" spans="1:19" x14ac:dyDescent="0.2">
      <c r="A113" s="257">
        <v>28</v>
      </c>
      <c r="B113" s="242">
        <v>4</v>
      </c>
      <c r="C113" s="244">
        <v>3</v>
      </c>
      <c r="D113" s="218">
        <v>1</v>
      </c>
      <c r="E113" s="218">
        <v>1</v>
      </c>
      <c r="F113" s="218">
        <v>1</v>
      </c>
      <c r="G113" s="218">
        <v>1</v>
      </c>
      <c r="H113" s="218">
        <v>10</v>
      </c>
      <c r="I113" s="242">
        <v>0</v>
      </c>
      <c r="J113" s="243">
        <v>1</v>
      </c>
      <c r="K113" s="243">
        <v>0</v>
      </c>
      <c r="L113" s="243">
        <v>50</v>
      </c>
      <c r="M113" s="243">
        <v>0</v>
      </c>
      <c r="N113" s="243">
        <v>0</v>
      </c>
      <c r="O113" s="243">
        <v>13</v>
      </c>
      <c r="P113" s="243">
        <v>15</v>
      </c>
      <c r="Q113" s="243">
        <v>1</v>
      </c>
      <c r="R113" s="244">
        <v>1</v>
      </c>
      <c r="S113" s="244">
        <v>1</v>
      </c>
    </row>
    <row r="114" spans="1:19" x14ac:dyDescent="0.2">
      <c r="A114" s="257">
        <v>29</v>
      </c>
      <c r="B114" s="242">
        <v>1</v>
      </c>
      <c r="C114" s="244">
        <v>3</v>
      </c>
      <c r="D114" s="218">
        <v>1</v>
      </c>
      <c r="E114" s="218">
        <v>1</v>
      </c>
      <c r="F114" s="218">
        <v>1</v>
      </c>
      <c r="G114" s="218">
        <v>1</v>
      </c>
      <c r="H114" s="218">
        <v>10</v>
      </c>
      <c r="I114" s="242">
        <v>0</v>
      </c>
      <c r="J114" s="243">
        <v>1</v>
      </c>
      <c r="K114" s="243">
        <v>1</v>
      </c>
      <c r="L114" s="243">
        <v>15</v>
      </c>
      <c r="M114" s="243">
        <v>0</v>
      </c>
      <c r="N114" s="243">
        <v>0</v>
      </c>
      <c r="O114" s="243">
        <v>3</v>
      </c>
      <c r="P114" s="243">
        <v>10</v>
      </c>
      <c r="Q114" s="243">
        <v>1</v>
      </c>
      <c r="R114" s="244">
        <v>1</v>
      </c>
      <c r="S114" s="244">
        <v>1</v>
      </c>
    </row>
    <row r="115" spans="1:19" x14ac:dyDescent="0.2">
      <c r="A115" s="257">
        <v>29</v>
      </c>
      <c r="B115" s="242">
        <v>2</v>
      </c>
      <c r="C115" s="244">
        <v>3</v>
      </c>
      <c r="D115" s="218">
        <v>1</v>
      </c>
      <c r="E115" s="218">
        <v>1</v>
      </c>
      <c r="F115" s="218">
        <v>1</v>
      </c>
      <c r="G115" s="218">
        <v>1</v>
      </c>
      <c r="H115" s="218">
        <v>10</v>
      </c>
      <c r="I115" s="242">
        <v>0</v>
      </c>
      <c r="J115" s="243">
        <v>1</v>
      </c>
      <c r="K115" s="243">
        <v>1</v>
      </c>
      <c r="L115" s="243">
        <v>25</v>
      </c>
      <c r="M115" s="243">
        <v>0</v>
      </c>
      <c r="N115" s="243">
        <v>0</v>
      </c>
      <c r="O115" s="243">
        <v>8</v>
      </c>
      <c r="P115" s="243">
        <v>10</v>
      </c>
      <c r="Q115" s="243">
        <v>0</v>
      </c>
      <c r="R115" s="244">
        <v>1</v>
      </c>
      <c r="S115" s="244">
        <v>1</v>
      </c>
    </row>
    <row r="116" spans="1:19" x14ac:dyDescent="0.2">
      <c r="A116" s="257">
        <v>29</v>
      </c>
      <c r="B116" s="242">
        <v>3</v>
      </c>
      <c r="C116" s="244">
        <v>1</v>
      </c>
      <c r="D116" s="218">
        <v>1</v>
      </c>
      <c r="E116" s="218">
        <v>1</v>
      </c>
      <c r="F116" s="218">
        <v>1</v>
      </c>
      <c r="G116" s="218">
        <v>1</v>
      </c>
      <c r="H116" s="218">
        <v>10</v>
      </c>
      <c r="I116" s="242">
        <v>0</v>
      </c>
      <c r="J116" s="243">
        <v>1</v>
      </c>
      <c r="K116" s="243">
        <v>1</v>
      </c>
      <c r="L116" s="243">
        <v>50</v>
      </c>
      <c r="M116" s="243">
        <v>0</v>
      </c>
      <c r="N116" s="243">
        <v>0</v>
      </c>
      <c r="O116" s="243">
        <v>13</v>
      </c>
      <c r="P116" s="243">
        <v>10</v>
      </c>
      <c r="Q116" s="243">
        <v>1</v>
      </c>
      <c r="R116" s="244">
        <v>1</v>
      </c>
      <c r="S116" s="244">
        <v>1</v>
      </c>
    </row>
    <row r="117" spans="1:19" x14ac:dyDescent="0.2">
      <c r="A117" s="257">
        <v>29</v>
      </c>
      <c r="B117" s="242">
        <v>4</v>
      </c>
      <c r="C117" s="244">
        <v>2</v>
      </c>
      <c r="D117" s="218">
        <v>1</v>
      </c>
      <c r="E117" s="218">
        <v>1</v>
      </c>
      <c r="F117" s="218">
        <v>1</v>
      </c>
      <c r="G117" s="218">
        <v>1</v>
      </c>
      <c r="H117" s="218">
        <v>10</v>
      </c>
      <c r="I117" s="242">
        <v>0</v>
      </c>
      <c r="J117" s="243">
        <v>1</v>
      </c>
      <c r="K117" s="243">
        <v>0</v>
      </c>
      <c r="L117" s="243">
        <v>50</v>
      </c>
      <c r="M117" s="243">
        <v>0</v>
      </c>
      <c r="N117" s="243">
        <v>0</v>
      </c>
      <c r="O117" s="243">
        <v>13</v>
      </c>
      <c r="P117" s="243">
        <v>15</v>
      </c>
      <c r="Q117" s="243">
        <v>1</v>
      </c>
      <c r="R117" s="244">
        <v>1</v>
      </c>
      <c r="S117" s="244">
        <v>1</v>
      </c>
    </row>
    <row r="118" spans="1:19" x14ac:dyDescent="0.2">
      <c r="A118" s="257">
        <v>30</v>
      </c>
      <c r="B118" s="242">
        <v>1</v>
      </c>
      <c r="C118" s="244">
        <v>1</v>
      </c>
      <c r="D118" s="218">
        <v>1</v>
      </c>
      <c r="E118" s="218">
        <v>1</v>
      </c>
      <c r="F118" s="218">
        <v>1</v>
      </c>
      <c r="G118" s="218">
        <v>1</v>
      </c>
      <c r="H118" s="218">
        <v>10</v>
      </c>
      <c r="I118" s="242">
        <v>0</v>
      </c>
      <c r="J118" s="243">
        <v>1</v>
      </c>
      <c r="K118" s="243">
        <v>1</v>
      </c>
      <c r="L118" s="243">
        <v>15</v>
      </c>
      <c r="M118" s="243">
        <v>0</v>
      </c>
      <c r="N118" s="243">
        <v>0</v>
      </c>
      <c r="O118" s="243">
        <v>3</v>
      </c>
      <c r="P118" s="243">
        <v>10</v>
      </c>
      <c r="Q118" s="243">
        <v>1</v>
      </c>
      <c r="R118" s="244">
        <v>0</v>
      </c>
      <c r="S118" s="244">
        <v>2</v>
      </c>
    </row>
    <row r="119" spans="1:19" x14ac:dyDescent="0.2">
      <c r="A119" s="257">
        <v>30</v>
      </c>
      <c r="B119" s="242">
        <v>2</v>
      </c>
      <c r="C119" s="244">
        <v>1</v>
      </c>
      <c r="D119" s="218">
        <v>1</v>
      </c>
      <c r="E119" s="218">
        <v>1</v>
      </c>
      <c r="F119" s="218">
        <v>1</v>
      </c>
      <c r="G119" s="218">
        <v>1</v>
      </c>
      <c r="H119" s="218">
        <v>10</v>
      </c>
      <c r="I119" s="242">
        <v>0</v>
      </c>
      <c r="J119" s="243">
        <v>1</v>
      </c>
      <c r="K119" s="243">
        <v>1</v>
      </c>
      <c r="L119" s="243">
        <v>25</v>
      </c>
      <c r="M119" s="243">
        <v>0</v>
      </c>
      <c r="N119" s="243">
        <v>0</v>
      </c>
      <c r="O119" s="243">
        <v>8</v>
      </c>
      <c r="P119" s="243">
        <v>10</v>
      </c>
      <c r="Q119" s="243">
        <v>0</v>
      </c>
      <c r="R119" s="244">
        <v>0</v>
      </c>
      <c r="S119" s="244">
        <v>2</v>
      </c>
    </row>
    <row r="120" spans="1:19" x14ac:dyDescent="0.2">
      <c r="A120" s="257">
        <v>30</v>
      </c>
      <c r="B120" s="242">
        <v>3</v>
      </c>
      <c r="C120" s="244">
        <v>1</v>
      </c>
      <c r="D120" s="218">
        <v>1</v>
      </c>
      <c r="E120" s="218">
        <v>1</v>
      </c>
      <c r="F120" s="218">
        <v>1</v>
      </c>
      <c r="G120" s="218">
        <v>1</v>
      </c>
      <c r="H120" s="218">
        <v>10</v>
      </c>
      <c r="I120" s="242">
        <v>0</v>
      </c>
      <c r="J120" s="243">
        <v>1</v>
      </c>
      <c r="K120" s="243">
        <v>1</v>
      </c>
      <c r="L120" s="243">
        <v>50</v>
      </c>
      <c r="M120" s="243">
        <v>0</v>
      </c>
      <c r="N120" s="243">
        <v>0</v>
      </c>
      <c r="O120" s="243">
        <v>13</v>
      </c>
      <c r="P120" s="243">
        <v>10</v>
      </c>
      <c r="Q120" s="243">
        <v>1</v>
      </c>
      <c r="R120" s="244">
        <v>0</v>
      </c>
      <c r="S120" s="244">
        <v>2</v>
      </c>
    </row>
    <row r="121" spans="1:19" x14ac:dyDescent="0.2">
      <c r="A121" s="257">
        <v>30</v>
      </c>
      <c r="B121" s="242">
        <v>4</v>
      </c>
      <c r="C121" s="244">
        <v>3</v>
      </c>
      <c r="D121" s="218">
        <v>1</v>
      </c>
      <c r="E121" s="218">
        <v>1</v>
      </c>
      <c r="F121" s="218">
        <v>1</v>
      </c>
      <c r="G121" s="218">
        <v>1</v>
      </c>
      <c r="H121" s="218">
        <v>10</v>
      </c>
      <c r="I121" s="242">
        <v>0</v>
      </c>
      <c r="J121" s="243">
        <v>1</v>
      </c>
      <c r="K121" s="243">
        <v>0</v>
      </c>
      <c r="L121" s="243">
        <v>50</v>
      </c>
      <c r="M121" s="243">
        <v>0</v>
      </c>
      <c r="N121" s="243">
        <v>0</v>
      </c>
      <c r="O121" s="243">
        <v>13</v>
      </c>
      <c r="P121" s="243">
        <v>15</v>
      </c>
      <c r="Q121" s="243">
        <v>1</v>
      </c>
      <c r="R121" s="244">
        <v>0</v>
      </c>
      <c r="S121" s="244">
        <v>2</v>
      </c>
    </row>
    <row r="122" spans="1:19" x14ac:dyDescent="0.2">
      <c r="A122" s="257">
        <v>31</v>
      </c>
      <c r="B122" s="242">
        <v>1</v>
      </c>
      <c r="C122" s="244">
        <v>2</v>
      </c>
      <c r="D122" s="218">
        <v>1</v>
      </c>
      <c r="E122" s="218">
        <v>1</v>
      </c>
      <c r="F122" s="218">
        <v>1</v>
      </c>
      <c r="G122" s="218">
        <v>1</v>
      </c>
      <c r="H122" s="218">
        <v>10</v>
      </c>
      <c r="I122" s="242">
        <v>0</v>
      </c>
      <c r="J122" s="243">
        <v>1</v>
      </c>
      <c r="K122" s="243">
        <v>1</v>
      </c>
      <c r="L122" s="243">
        <v>15</v>
      </c>
      <c r="M122" s="243">
        <v>0</v>
      </c>
      <c r="N122" s="243">
        <v>0</v>
      </c>
      <c r="O122" s="243">
        <v>3</v>
      </c>
      <c r="P122" s="243">
        <v>10</v>
      </c>
      <c r="Q122" s="243">
        <v>1</v>
      </c>
      <c r="R122" s="244">
        <v>0</v>
      </c>
      <c r="S122" s="244">
        <v>3</v>
      </c>
    </row>
    <row r="123" spans="1:19" x14ac:dyDescent="0.2">
      <c r="A123" s="257">
        <v>31</v>
      </c>
      <c r="B123" s="242">
        <v>2</v>
      </c>
      <c r="C123" s="244">
        <v>2</v>
      </c>
      <c r="D123" s="218">
        <v>1</v>
      </c>
      <c r="E123" s="218">
        <v>1</v>
      </c>
      <c r="F123" s="218">
        <v>1</v>
      </c>
      <c r="G123" s="218">
        <v>1</v>
      </c>
      <c r="H123" s="218">
        <v>10</v>
      </c>
      <c r="I123" s="242">
        <v>0</v>
      </c>
      <c r="J123" s="243">
        <v>1</v>
      </c>
      <c r="K123" s="243">
        <v>1</v>
      </c>
      <c r="L123" s="243">
        <v>25</v>
      </c>
      <c r="M123" s="243">
        <v>0</v>
      </c>
      <c r="N123" s="243">
        <v>0</v>
      </c>
      <c r="O123" s="243">
        <v>8</v>
      </c>
      <c r="P123" s="243">
        <v>10</v>
      </c>
      <c r="Q123" s="243">
        <v>0</v>
      </c>
      <c r="R123" s="244">
        <v>0</v>
      </c>
      <c r="S123" s="244">
        <v>3</v>
      </c>
    </row>
    <row r="124" spans="1:19" x14ac:dyDescent="0.2">
      <c r="A124" s="257">
        <v>31</v>
      </c>
      <c r="B124" s="242">
        <v>3</v>
      </c>
      <c r="C124" s="244">
        <v>1</v>
      </c>
      <c r="D124" s="218">
        <v>1</v>
      </c>
      <c r="E124" s="218">
        <v>1</v>
      </c>
      <c r="F124" s="218">
        <v>1</v>
      </c>
      <c r="G124" s="218">
        <v>1</v>
      </c>
      <c r="H124" s="218">
        <v>10</v>
      </c>
      <c r="I124" s="242">
        <v>0</v>
      </c>
      <c r="J124" s="243">
        <v>1</v>
      </c>
      <c r="K124" s="243">
        <v>1</v>
      </c>
      <c r="L124" s="243">
        <v>50</v>
      </c>
      <c r="M124" s="243">
        <v>0</v>
      </c>
      <c r="N124" s="243">
        <v>0</v>
      </c>
      <c r="O124" s="243">
        <v>13</v>
      </c>
      <c r="P124" s="243">
        <v>10</v>
      </c>
      <c r="Q124" s="243">
        <v>1</v>
      </c>
      <c r="R124" s="244">
        <v>0</v>
      </c>
      <c r="S124" s="244">
        <v>3</v>
      </c>
    </row>
    <row r="125" spans="1:19" x14ac:dyDescent="0.2">
      <c r="A125" s="257">
        <v>31</v>
      </c>
      <c r="B125" s="242">
        <v>4</v>
      </c>
      <c r="C125" s="244">
        <v>2</v>
      </c>
      <c r="D125" s="218">
        <v>1</v>
      </c>
      <c r="E125" s="218">
        <v>1</v>
      </c>
      <c r="F125" s="218">
        <v>1</v>
      </c>
      <c r="G125" s="218">
        <v>1</v>
      </c>
      <c r="H125" s="218">
        <v>10</v>
      </c>
      <c r="I125" s="242">
        <v>0</v>
      </c>
      <c r="J125" s="243">
        <v>1</v>
      </c>
      <c r="K125" s="243">
        <v>0</v>
      </c>
      <c r="L125" s="243">
        <v>50</v>
      </c>
      <c r="M125" s="243">
        <v>0</v>
      </c>
      <c r="N125" s="243">
        <v>0</v>
      </c>
      <c r="O125" s="243">
        <v>13</v>
      </c>
      <c r="P125" s="243">
        <v>15</v>
      </c>
      <c r="Q125" s="243">
        <v>1</v>
      </c>
      <c r="R125" s="244">
        <v>0</v>
      </c>
      <c r="S125" s="244">
        <v>3</v>
      </c>
    </row>
    <row r="126" spans="1:19" x14ac:dyDescent="0.2">
      <c r="A126" s="257">
        <v>32</v>
      </c>
      <c r="B126" s="242">
        <v>1</v>
      </c>
      <c r="C126" s="244">
        <v>1</v>
      </c>
      <c r="D126" s="218">
        <v>1</v>
      </c>
      <c r="E126" s="218">
        <v>1</v>
      </c>
      <c r="F126" s="218">
        <v>1</v>
      </c>
      <c r="G126" s="218">
        <v>1</v>
      </c>
      <c r="H126" s="218">
        <v>10</v>
      </c>
      <c r="I126" s="242">
        <v>0</v>
      </c>
      <c r="J126" s="243">
        <v>1</v>
      </c>
      <c r="K126" s="243">
        <v>1</v>
      </c>
      <c r="L126" s="243">
        <v>15</v>
      </c>
      <c r="M126" s="243">
        <v>0</v>
      </c>
      <c r="N126" s="243">
        <v>0</v>
      </c>
      <c r="O126" s="243">
        <v>3</v>
      </c>
      <c r="P126" s="243">
        <v>10</v>
      </c>
      <c r="Q126" s="243">
        <v>1</v>
      </c>
      <c r="R126" s="244">
        <v>1</v>
      </c>
      <c r="S126" s="244">
        <v>1</v>
      </c>
    </row>
    <row r="127" spans="1:19" x14ac:dyDescent="0.2">
      <c r="A127" s="257">
        <v>32</v>
      </c>
      <c r="B127" s="242">
        <v>2</v>
      </c>
      <c r="C127" s="244">
        <v>1</v>
      </c>
      <c r="D127" s="218">
        <v>1</v>
      </c>
      <c r="E127" s="218">
        <v>1</v>
      </c>
      <c r="F127" s="218">
        <v>1</v>
      </c>
      <c r="G127" s="218">
        <v>1</v>
      </c>
      <c r="H127" s="218">
        <v>10</v>
      </c>
      <c r="I127" s="242">
        <v>0</v>
      </c>
      <c r="J127" s="243">
        <v>1</v>
      </c>
      <c r="K127" s="243">
        <v>1</v>
      </c>
      <c r="L127" s="243">
        <v>25</v>
      </c>
      <c r="M127" s="243">
        <v>0</v>
      </c>
      <c r="N127" s="243">
        <v>0</v>
      </c>
      <c r="O127" s="243">
        <v>8</v>
      </c>
      <c r="P127" s="243">
        <v>10</v>
      </c>
      <c r="Q127" s="243">
        <v>0</v>
      </c>
      <c r="R127" s="244">
        <v>1</v>
      </c>
      <c r="S127" s="244">
        <v>1</v>
      </c>
    </row>
    <row r="128" spans="1:19" x14ac:dyDescent="0.2">
      <c r="A128" s="257">
        <v>32</v>
      </c>
      <c r="B128" s="242">
        <v>3</v>
      </c>
      <c r="C128" s="244">
        <v>1</v>
      </c>
      <c r="D128" s="218">
        <v>1</v>
      </c>
      <c r="E128" s="218">
        <v>1</v>
      </c>
      <c r="F128" s="218">
        <v>1</v>
      </c>
      <c r="G128" s="218">
        <v>1</v>
      </c>
      <c r="H128" s="218">
        <v>10</v>
      </c>
      <c r="I128" s="242">
        <v>0</v>
      </c>
      <c r="J128" s="243">
        <v>1</v>
      </c>
      <c r="K128" s="243">
        <v>1</v>
      </c>
      <c r="L128" s="243">
        <v>50</v>
      </c>
      <c r="M128" s="243">
        <v>0</v>
      </c>
      <c r="N128" s="243">
        <v>0</v>
      </c>
      <c r="O128" s="243">
        <v>13</v>
      </c>
      <c r="P128" s="243">
        <v>10</v>
      </c>
      <c r="Q128" s="243">
        <v>1</v>
      </c>
      <c r="R128" s="244">
        <v>1</v>
      </c>
      <c r="S128" s="244">
        <v>1</v>
      </c>
    </row>
    <row r="129" spans="1:19" x14ac:dyDescent="0.2">
      <c r="A129" s="257">
        <v>32</v>
      </c>
      <c r="B129" s="242">
        <v>4</v>
      </c>
      <c r="C129" s="244">
        <v>1</v>
      </c>
      <c r="D129" s="218">
        <v>1</v>
      </c>
      <c r="E129" s="218">
        <v>1</v>
      </c>
      <c r="F129" s="218">
        <v>1</v>
      </c>
      <c r="G129" s="218">
        <v>1</v>
      </c>
      <c r="H129" s="218">
        <v>10</v>
      </c>
      <c r="I129" s="242">
        <v>0</v>
      </c>
      <c r="J129" s="243">
        <v>1</v>
      </c>
      <c r="K129" s="243">
        <v>0</v>
      </c>
      <c r="L129" s="243">
        <v>50</v>
      </c>
      <c r="M129" s="243">
        <v>0</v>
      </c>
      <c r="N129" s="243">
        <v>0</v>
      </c>
      <c r="O129" s="243">
        <v>13</v>
      </c>
      <c r="P129" s="243">
        <v>15</v>
      </c>
      <c r="Q129" s="243">
        <v>1</v>
      </c>
      <c r="R129" s="244">
        <v>1</v>
      </c>
      <c r="S129" s="244">
        <v>1</v>
      </c>
    </row>
    <row r="130" spans="1:19" x14ac:dyDescent="0.2">
      <c r="A130" s="257">
        <v>33</v>
      </c>
      <c r="B130" s="242">
        <v>1</v>
      </c>
      <c r="C130" s="244">
        <v>3</v>
      </c>
      <c r="D130" s="218">
        <v>1</v>
      </c>
      <c r="E130" s="218">
        <v>1</v>
      </c>
      <c r="F130" s="218">
        <v>1</v>
      </c>
      <c r="G130" s="218">
        <v>1</v>
      </c>
      <c r="H130" s="218">
        <v>10</v>
      </c>
      <c r="I130" s="242">
        <v>0</v>
      </c>
      <c r="J130" s="243">
        <v>1</v>
      </c>
      <c r="K130" s="243">
        <v>1</v>
      </c>
      <c r="L130" s="243">
        <v>15</v>
      </c>
      <c r="M130" s="243">
        <v>0</v>
      </c>
      <c r="N130" s="243">
        <v>0</v>
      </c>
      <c r="O130" s="243">
        <v>3</v>
      </c>
      <c r="P130" s="243">
        <v>10</v>
      </c>
      <c r="Q130" s="243">
        <v>1</v>
      </c>
      <c r="R130" s="244">
        <v>1</v>
      </c>
      <c r="S130" s="244">
        <v>2</v>
      </c>
    </row>
    <row r="131" spans="1:19" x14ac:dyDescent="0.2">
      <c r="A131" s="257">
        <v>33</v>
      </c>
      <c r="B131" s="242">
        <v>2</v>
      </c>
      <c r="C131" s="244">
        <v>3</v>
      </c>
      <c r="D131" s="218">
        <v>1</v>
      </c>
      <c r="E131" s="218">
        <v>1</v>
      </c>
      <c r="F131" s="218">
        <v>1</v>
      </c>
      <c r="G131" s="218">
        <v>1</v>
      </c>
      <c r="H131" s="218">
        <v>10</v>
      </c>
      <c r="I131" s="242">
        <v>0</v>
      </c>
      <c r="J131" s="243">
        <v>1</v>
      </c>
      <c r="K131" s="243">
        <v>1</v>
      </c>
      <c r="L131" s="243">
        <v>25</v>
      </c>
      <c r="M131" s="243">
        <v>0</v>
      </c>
      <c r="N131" s="243">
        <v>0</v>
      </c>
      <c r="O131" s="243">
        <v>8</v>
      </c>
      <c r="P131" s="243">
        <v>10</v>
      </c>
      <c r="Q131" s="243">
        <v>0</v>
      </c>
      <c r="R131" s="244">
        <v>1</v>
      </c>
      <c r="S131" s="244">
        <v>2</v>
      </c>
    </row>
    <row r="132" spans="1:19" x14ac:dyDescent="0.2">
      <c r="A132" s="257">
        <v>33</v>
      </c>
      <c r="B132" s="242">
        <v>3</v>
      </c>
      <c r="C132" s="244">
        <v>1</v>
      </c>
      <c r="D132" s="218">
        <v>1</v>
      </c>
      <c r="E132" s="218">
        <v>1</v>
      </c>
      <c r="F132" s="218">
        <v>1</v>
      </c>
      <c r="G132" s="218">
        <v>1</v>
      </c>
      <c r="H132" s="218">
        <v>10</v>
      </c>
      <c r="I132" s="242">
        <v>0</v>
      </c>
      <c r="J132" s="243">
        <v>1</v>
      </c>
      <c r="K132" s="243">
        <v>1</v>
      </c>
      <c r="L132" s="243">
        <v>50</v>
      </c>
      <c r="M132" s="243">
        <v>0</v>
      </c>
      <c r="N132" s="243">
        <v>0</v>
      </c>
      <c r="O132" s="243">
        <v>13</v>
      </c>
      <c r="P132" s="243">
        <v>10</v>
      </c>
      <c r="Q132" s="243">
        <v>1</v>
      </c>
      <c r="R132" s="244">
        <v>1</v>
      </c>
      <c r="S132" s="244">
        <v>2</v>
      </c>
    </row>
    <row r="133" spans="1:19" x14ac:dyDescent="0.2">
      <c r="A133" s="257">
        <v>33</v>
      </c>
      <c r="B133" s="242">
        <v>4</v>
      </c>
      <c r="C133" s="244">
        <v>1</v>
      </c>
      <c r="D133" s="218">
        <v>1</v>
      </c>
      <c r="E133" s="218">
        <v>1</v>
      </c>
      <c r="F133" s="218">
        <v>1</v>
      </c>
      <c r="G133" s="218">
        <v>1</v>
      </c>
      <c r="H133" s="218">
        <v>10</v>
      </c>
      <c r="I133" s="242">
        <v>0</v>
      </c>
      <c r="J133" s="243">
        <v>1</v>
      </c>
      <c r="K133" s="243">
        <v>0</v>
      </c>
      <c r="L133" s="243">
        <v>50</v>
      </c>
      <c r="M133" s="243">
        <v>0</v>
      </c>
      <c r="N133" s="243">
        <v>0</v>
      </c>
      <c r="O133" s="243">
        <v>13</v>
      </c>
      <c r="P133" s="243">
        <v>15</v>
      </c>
      <c r="Q133" s="243">
        <v>1</v>
      </c>
      <c r="R133" s="244">
        <v>1</v>
      </c>
      <c r="S133" s="244">
        <v>2</v>
      </c>
    </row>
    <row r="134" spans="1:19" x14ac:dyDescent="0.2">
      <c r="A134" s="257">
        <v>34</v>
      </c>
      <c r="B134" s="242">
        <v>1</v>
      </c>
      <c r="C134" s="244">
        <v>3</v>
      </c>
      <c r="D134" s="218">
        <v>1</v>
      </c>
      <c r="E134" s="218">
        <v>1</v>
      </c>
      <c r="F134" s="218">
        <v>1</v>
      </c>
      <c r="G134" s="218">
        <v>1</v>
      </c>
      <c r="H134" s="218">
        <v>10</v>
      </c>
      <c r="I134" s="242">
        <v>0</v>
      </c>
      <c r="J134" s="243">
        <v>1</v>
      </c>
      <c r="K134" s="243">
        <v>1</v>
      </c>
      <c r="L134" s="243">
        <v>15</v>
      </c>
      <c r="M134" s="243">
        <v>0</v>
      </c>
      <c r="N134" s="243">
        <v>0</v>
      </c>
      <c r="O134" s="243">
        <v>3</v>
      </c>
      <c r="P134" s="243">
        <v>10</v>
      </c>
      <c r="Q134" s="243">
        <v>1</v>
      </c>
      <c r="R134" s="244">
        <v>0</v>
      </c>
      <c r="S134" s="244">
        <v>2</v>
      </c>
    </row>
    <row r="135" spans="1:19" x14ac:dyDescent="0.2">
      <c r="A135" s="257">
        <v>34</v>
      </c>
      <c r="B135" s="242">
        <v>2</v>
      </c>
      <c r="C135" s="244">
        <v>2</v>
      </c>
      <c r="D135" s="218">
        <v>1</v>
      </c>
      <c r="E135" s="218">
        <v>1</v>
      </c>
      <c r="F135" s="218">
        <v>1</v>
      </c>
      <c r="G135" s="218">
        <v>1</v>
      </c>
      <c r="H135" s="218">
        <v>10</v>
      </c>
      <c r="I135" s="242">
        <v>0</v>
      </c>
      <c r="J135" s="243">
        <v>1</v>
      </c>
      <c r="K135" s="243">
        <v>1</v>
      </c>
      <c r="L135" s="243">
        <v>25</v>
      </c>
      <c r="M135" s="243">
        <v>0</v>
      </c>
      <c r="N135" s="243">
        <v>0</v>
      </c>
      <c r="O135" s="243">
        <v>8</v>
      </c>
      <c r="P135" s="243">
        <v>10</v>
      </c>
      <c r="Q135" s="243">
        <v>0</v>
      </c>
      <c r="R135" s="244">
        <v>0</v>
      </c>
      <c r="S135" s="244">
        <v>2</v>
      </c>
    </row>
    <row r="136" spans="1:19" x14ac:dyDescent="0.2">
      <c r="A136" s="257">
        <v>34</v>
      </c>
      <c r="B136" s="242">
        <v>3</v>
      </c>
      <c r="C136" s="244">
        <v>2</v>
      </c>
      <c r="D136" s="218">
        <v>1</v>
      </c>
      <c r="E136" s="218">
        <v>1</v>
      </c>
      <c r="F136" s="218">
        <v>1</v>
      </c>
      <c r="G136" s="218">
        <v>1</v>
      </c>
      <c r="H136" s="218">
        <v>10</v>
      </c>
      <c r="I136" s="242">
        <v>0</v>
      </c>
      <c r="J136" s="243">
        <v>1</v>
      </c>
      <c r="K136" s="243">
        <v>1</v>
      </c>
      <c r="L136" s="243">
        <v>50</v>
      </c>
      <c r="M136" s="243">
        <v>0</v>
      </c>
      <c r="N136" s="243">
        <v>0</v>
      </c>
      <c r="O136" s="243">
        <v>13</v>
      </c>
      <c r="P136" s="243">
        <v>10</v>
      </c>
      <c r="Q136" s="243">
        <v>1</v>
      </c>
      <c r="R136" s="244">
        <v>0</v>
      </c>
      <c r="S136" s="244">
        <v>2</v>
      </c>
    </row>
    <row r="137" spans="1:19" x14ac:dyDescent="0.2">
      <c r="A137" s="257">
        <v>34</v>
      </c>
      <c r="B137" s="242">
        <v>4</v>
      </c>
      <c r="C137" s="244">
        <v>3</v>
      </c>
      <c r="D137" s="218">
        <v>1</v>
      </c>
      <c r="E137" s="218">
        <v>1</v>
      </c>
      <c r="F137" s="218">
        <v>1</v>
      </c>
      <c r="G137" s="218">
        <v>1</v>
      </c>
      <c r="H137" s="218">
        <v>10</v>
      </c>
      <c r="I137" s="242">
        <v>0</v>
      </c>
      <c r="J137" s="243">
        <v>1</v>
      </c>
      <c r="K137" s="243">
        <v>0</v>
      </c>
      <c r="L137" s="243">
        <v>50</v>
      </c>
      <c r="M137" s="243">
        <v>0</v>
      </c>
      <c r="N137" s="243">
        <v>0</v>
      </c>
      <c r="O137" s="243">
        <v>13</v>
      </c>
      <c r="P137" s="243">
        <v>15</v>
      </c>
      <c r="Q137" s="243">
        <v>1</v>
      </c>
      <c r="R137" s="244">
        <v>0</v>
      </c>
      <c r="S137" s="244">
        <v>2</v>
      </c>
    </row>
    <row r="138" spans="1:19" x14ac:dyDescent="0.2">
      <c r="A138" s="257">
        <v>35</v>
      </c>
      <c r="B138" s="242">
        <v>1</v>
      </c>
      <c r="C138" s="244">
        <v>3</v>
      </c>
      <c r="D138" s="218">
        <v>1</v>
      </c>
      <c r="E138" s="218">
        <v>1</v>
      </c>
      <c r="F138" s="218">
        <v>1</v>
      </c>
      <c r="G138" s="218">
        <v>1</v>
      </c>
      <c r="H138" s="218">
        <v>10</v>
      </c>
      <c r="I138" s="242">
        <v>0</v>
      </c>
      <c r="J138" s="243">
        <v>1</v>
      </c>
      <c r="K138" s="243">
        <v>1</v>
      </c>
      <c r="L138" s="243">
        <v>15</v>
      </c>
      <c r="M138" s="243">
        <v>0</v>
      </c>
      <c r="N138" s="243">
        <v>0</v>
      </c>
      <c r="O138" s="243">
        <v>3</v>
      </c>
      <c r="P138" s="243">
        <v>10</v>
      </c>
      <c r="Q138" s="243">
        <v>1</v>
      </c>
      <c r="R138" s="244">
        <v>1</v>
      </c>
      <c r="S138" s="244">
        <v>3</v>
      </c>
    </row>
    <row r="139" spans="1:19" x14ac:dyDescent="0.2">
      <c r="A139" s="257">
        <v>35</v>
      </c>
      <c r="B139" s="242">
        <v>2</v>
      </c>
      <c r="C139" s="244">
        <v>3</v>
      </c>
      <c r="D139" s="218">
        <v>1</v>
      </c>
      <c r="E139" s="218">
        <v>1</v>
      </c>
      <c r="F139" s="218">
        <v>1</v>
      </c>
      <c r="G139" s="218">
        <v>1</v>
      </c>
      <c r="H139" s="218">
        <v>10</v>
      </c>
      <c r="I139" s="242">
        <v>0</v>
      </c>
      <c r="J139" s="243">
        <v>1</v>
      </c>
      <c r="K139" s="243">
        <v>1</v>
      </c>
      <c r="L139" s="243">
        <v>25</v>
      </c>
      <c r="M139" s="243">
        <v>0</v>
      </c>
      <c r="N139" s="243">
        <v>0</v>
      </c>
      <c r="O139" s="243">
        <v>8</v>
      </c>
      <c r="P139" s="243">
        <v>10</v>
      </c>
      <c r="Q139" s="243">
        <v>0</v>
      </c>
      <c r="R139" s="244">
        <v>1</v>
      </c>
      <c r="S139" s="244">
        <v>3</v>
      </c>
    </row>
    <row r="140" spans="1:19" x14ac:dyDescent="0.2">
      <c r="A140" s="257">
        <v>35</v>
      </c>
      <c r="B140" s="242">
        <v>3</v>
      </c>
      <c r="C140" s="244">
        <v>2</v>
      </c>
      <c r="D140" s="218">
        <v>1</v>
      </c>
      <c r="E140" s="218">
        <v>1</v>
      </c>
      <c r="F140" s="218">
        <v>1</v>
      </c>
      <c r="G140" s="218">
        <v>1</v>
      </c>
      <c r="H140" s="218">
        <v>10</v>
      </c>
      <c r="I140" s="242">
        <v>0</v>
      </c>
      <c r="J140" s="243">
        <v>1</v>
      </c>
      <c r="K140" s="243">
        <v>1</v>
      </c>
      <c r="L140" s="243">
        <v>50</v>
      </c>
      <c r="M140" s="243">
        <v>0</v>
      </c>
      <c r="N140" s="243">
        <v>0</v>
      </c>
      <c r="O140" s="243">
        <v>13</v>
      </c>
      <c r="P140" s="243">
        <v>10</v>
      </c>
      <c r="Q140" s="243">
        <v>1</v>
      </c>
      <c r="R140" s="244">
        <v>1</v>
      </c>
      <c r="S140" s="244">
        <v>3</v>
      </c>
    </row>
    <row r="141" spans="1:19" x14ac:dyDescent="0.2">
      <c r="A141" s="257">
        <v>35</v>
      </c>
      <c r="B141" s="242">
        <v>4</v>
      </c>
      <c r="C141" s="244">
        <v>2</v>
      </c>
      <c r="D141" s="218">
        <v>1</v>
      </c>
      <c r="E141" s="218">
        <v>1</v>
      </c>
      <c r="F141" s="218">
        <v>1</v>
      </c>
      <c r="G141" s="218">
        <v>1</v>
      </c>
      <c r="H141" s="218">
        <v>10</v>
      </c>
      <c r="I141" s="242">
        <v>0</v>
      </c>
      <c r="J141" s="243">
        <v>1</v>
      </c>
      <c r="K141" s="243">
        <v>0</v>
      </c>
      <c r="L141" s="243">
        <v>50</v>
      </c>
      <c r="M141" s="243">
        <v>0</v>
      </c>
      <c r="N141" s="243">
        <v>0</v>
      </c>
      <c r="O141" s="243">
        <v>13</v>
      </c>
      <c r="P141" s="243">
        <v>15</v>
      </c>
      <c r="Q141" s="243">
        <v>1</v>
      </c>
      <c r="R141" s="244">
        <v>1</v>
      </c>
      <c r="S141" s="244">
        <v>3</v>
      </c>
    </row>
    <row r="142" spans="1:19" x14ac:dyDescent="0.2">
      <c r="A142" s="257">
        <v>36</v>
      </c>
      <c r="B142" s="242">
        <v>1</v>
      </c>
      <c r="C142" s="244">
        <v>2</v>
      </c>
      <c r="D142" s="218">
        <v>1</v>
      </c>
      <c r="E142" s="218">
        <v>1</v>
      </c>
      <c r="F142" s="218">
        <v>1</v>
      </c>
      <c r="G142" s="218">
        <v>1</v>
      </c>
      <c r="H142" s="218">
        <v>10</v>
      </c>
      <c r="I142" s="242">
        <v>0</v>
      </c>
      <c r="J142" s="243">
        <v>1</v>
      </c>
      <c r="K142" s="243">
        <v>1</v>
      </c>
      <c r="L142" s="243">
        <v>15</v>
      </c>
      <c r="M142" s="243">
        <v>0</v>
      </c>
      <c r="N142" s="243">
        <v>0</v>
      </c>
      <c r="O142" s="243">
        <v>3</v>
      </c>
      <c r="P142" s="243">
        <v>10</v>
      </c>
      <c r="Q142" s="243">
        <v>1</v>
      </c>
      <c r="R142" s="244">
        <v>0</v>
      </c>
      <c r="S142" s="244">
        <v>1</v>
      </c>
    </row>
    <row r="143" spans="1:19" x14ac:dyDescent="0.2">
      <c r="A143" s="257">
        <v>36</v>
      </c>
      <c r="B143" s="242">
        <v>2</v>
      </c>
      <c r="C143" s="244">
        <v>3</v>
      </c>
      <c r="D143" s="218">
        <v>1</v>
      </c>
      <c r="E143" s="218">
        <v>1</v>
      </c>
      <c r="F143" s="218">
        <v>1</v>
      </c>
      <c r="G143" s="218">
        <v>1</v>
      </c>
      <c r="H143" s="218">
        <v>10</v>
      </c>
      <c r="I143" s="242">
        <v>0</v>
      </c>
      <c r="J143" s="243">
        <v>1</v>
      </c>
      <c r="K143" s="243">
        <v>1</v>
      </c>
      <c r="L143" s="243">
        <v>25</v>
      </c>
      <c r="M143" s="243">
        <v>0</v>
      </c>
      <c r="N143" s="243">
        <v>0</v>
      </c>
      <c r="O143" s="243">
        <v>8</v>
      </c>
      <c r="P143" s="243">
        <v>10</v>
      </c>
      <c r="Q143" s="243">
        <v>0</v>
      </c>
      <c r="R143" s="244">
        <v>0</v>
      </c>
      <c r="S143" s="244">
        <v>1</v>
      </c>
    </row>
    <row r="144" spans="1:19" x14ac:dyDescent="0.2">
      <c r="A144" s="257">
        <v>36</v>
      </c>
      <c r="B144" s="242">
        <v>3</v>
      </c>
      <c r="C144" s="244">
        <v>2</v>
      </c>
      <c r="D144" s="218">
        <v>1</v>
      </c>
      <c r="E144" s="218">
        <v>1</v>
      </c>
      <c r="F144" s="218">
        <v>1</v>
      </c>
      <c r="G144" s="218">
        <v>1</v>
      </c>
      <c r="H144" s="218">
        <v>10</v>
      </c>
      <c r="I144" s="242">
        <v>0</v>
      </c>
      <c r="J144" s="243">
        <v>1</v>
      </c>
      <c r="K144" s="243">
        <v>1</v>
      </c>
      <c r="L144" s="243">
        <v>50</v>
      </c>
      <c r="M144" s="243">
        <v>0</v>
      </c>
      <c r="N144" s="243">
        <v>0</v>
      </c>
      <c r="O144" s="243">
        <v>13</v>
      </c>
      <c r="P144" s="243">
        <v>10</v>
      </c>
      <c r="Q144" s="243">
        <v>1</v>
      </c>
      <c r="R144" s="244">
        <v>0</v>
      </c>
      <c r="S144" s="244">
        <v>1</v>
      </c>
    </row>
    <row r="145" spans="1:19" x14ac:dyDescent="0.2">
      <c r="A145" s="257">
        <v>36</v>
      </c>
      <c r="B145" s="242">
        <v>4</v>
      </c>
      <c r="C145" s="244">
        <v>2</v>
      </c>
      <c r="D145" s="218">
        <v>1</v>
      </c>
      <c r="E145" s="218">
        <v>1</v>
      </c>
      <c r="F145" s="218">
        <v>1</v>
      </c>
      <c r="G145" s="218">
        <v>1</v>
      </c>
      <c r="H145" s="218">
        <v>10</v>
      </c>
      <c r="I145" s="242">
        <v>0</v>
      </c>
      <c r="J145" s="243">
        <v>1</v>
      </c>
      <c r="K145" s="243">
        <v>0</v>
      </c>
      <c r="L145" s="243">
        <v>50</v>
      </c>
      <c r="M145" s="243">
        <v>0</v>
      </c>
      <c r="N145" s="243">
        <v>0</v>
      </c>
      <c r="O145" s="243">
        <v>13</v>
      </c>
      <c r="P145" s="243">
        <v>15</v>
      </c>
      <c r="Q145" s="243">
        <v>1</v>
      </c>
      <c r="R145" s="244">
        <v>0</v>
      </c>
      <c r="S145" s="244">
        <v>1</v>
      </c>
    </row>
    <row r="146" spans="1:19" x14ac:dyDescent="0.2">
      <c r="A146" s="257">
        <v>37</v>
      </c>
      <c r="B146" s="242">
        <v>1</v>
      </c>
      <c r="C146" s="244">
        <v>3</v>
      </c>
      <c r="D146" s="218">
        <v>1</v>
      </c>
      <c r="E146" s="218">
        <v>1</v>
      </c>
      <c r="F146" s="218">
        <v>1</v>
      </c>
      <c r="G146" s="218">
        <v>1</v>
      </c>
      <c r="H146" s="218">
        <v>10</v>
      </c>
      <c r="I146" s="242">
        <v>0</v>
      </c>
      <c r="J146" s="243">
        <v>1</v>
      </c>
      <c r="K146" s="243">
        <v>1</v>
      </c>
      <c r="L146" s="243">
        <v>15</v>
      </c>
      <c r="M146" s="243">
        <v>0</v>
      </c>
      <c r="N146" s="243">
        <v>0</v>
      </c>
      <c r="O146" s="243">
        <v>3</v>
      </c>
      <c r="P146" s="243">
        <v>10</v>
      </c>
      <c r="Q146" s="243">
        <v>1</v>
      </c>
      <c r="R146" s="244">
        <v>0</v>
      </c>
      <c r="S146" s="244">
        <v>2</v>
      </c>
    </row>
    <row r="147" spans="1:19" x14ac:dyDescent="0.2">
      <c r="A147" s="257">
        <v>37</v>
      </c>
      <c r="B147" s="242">
        <v>2</v>
      </c>
      <c r="C147" s="244">
        <v>1</v>
      </c>
      <c r="D147" s="218">
        <v>1</v>
      </c>
      <c r="E147" s="218">
        <v>1</v>
      </c>
      <c r="F147" s="218">
        <v>1</v>
      </c>
      <c r="G147" s="218">
        <v>1</v>
      </c>
      <c r="H147" s="218">
        <v>10</v>
      </c>
      <c r="I147" s="242">
        <v>0</v>
      </c>
      <c r="J147" s="243">
        <v>1</v>
      </c>
      <c r="K147" s="243">
        <v>1</v>
      </c>
      <c r="L147" s="243">
        <v>25</v>
      </c>
      <c r="M147" s="243">
        <v>0</v>
      </c>
      <c r="N147" s="243">
        <v>0</v>
      </c>
      <c r="O147" s="243">
        <v>8</v>
      </c>
      <c r="P147" s="243">
        <v>10</v>
      </c>
      <c r="Q147" s="243">
        <v>0</v>
      </c>
      <c r="R147" s="244">
        <v>0</v>
      </c>
      <c r="S147" s="244">
        <v>2</v>
      </c>
    </row>
    <row r="148" spans="1:19" x14ac:dyDescent="0.2">
      <c r="A148" s="257">
        <v>37</v>
      </c>
      <c r="B148" s="242">
        <v>3</v>
      </c>
      <c r="C148" s="244">
        <v>1</v>
      </c>
      <c r="D148" s="218">
        <v>1</v>
      </c>
      <c r="E148" s="218">
        <v>1</v>
      </c>
      <c r="F148" s="218">
        <v>1</v>
      </c>
      <c r="G148" s="218">
        <v>1</v>
      </c>
      <c r="H148" s="218">
        <v>10</v>
      </c>
      <c r="I148" s="242">
        <v>0</v>
      </c>
      <c r="J148" s="243">
        <v>1</v>
      </c>
      <c r="K148" s="243">
        <v>1</v>
      </c>
      <c r="L148" s="243">
        <v>50</v>
      </c>
      <c r="M148" s="243">
        <v>0</v>
      </c>
      <c r="N148" s="243">
        <v>0</v>
      </c>
      <c r="O148" s="243">
        <v>13</v>
      </c>
      <c r="P148" s="243">
        <v>10</v>
      </c>
      <c r="Q148" s="243">
        <v>1</v>
      </c>
      <c r="R148" s="244">
        <v>0</v>
      </c>
      <c r="S148" s="244">
        <v>2</v>
      </c>
    </row>
    <row r="149" spans="1:19" x14ac:dyDescent="0.2">
      <c r="A149" s="257">
        <v>37</v>
      </c>
      <c r="B149" s="242">
        <v>4</v>
      </c>
      <c r="C149" s="244">
        <v>1</v>
      </c>
      <c r="D149" s="218">
        <v>1</v>
      </c>
      <c r="E149" s="218">
        <v>1</v>
      </c>
      <c r="F149" s="218">
        <v>1</v>
      </c>
      <c r="G149" s="218">
        <v>1</v>
      </c>
      <c r="H149" s="218">
        <v>10</v>
      </c>
      <c r="I149" s="242">
        <v>0</v>
      </c>
      <c r="J149" s="243">
        <v>1</v>
      </c>
      <c r="K149" s="243">
        <v>0</v>
      </c>
      <c r="L149" s="243">
        <v>50</v>
      </c>
      <c r="M149" s="243">
        <v>0</v>
      </c>
      <c r="N149" s="243">
        <v>0</v>
      </c>
      <c r="O149" s="243">
        <v>13</v>
      </c>
      <c r="P149" s="243">
        <v>15</v>
      </c>
      <c r="Q149" s="243">
        <v>1</v>
      </c>
      <c r="R149" s="244">
        <v>0</v>
      </c>
      <c r="S149" s="244">
        <v>2</v>
      </c>
    </row>
    <row r="150" spans="1:19" x14ac:dyDescent="0.2">
      <c r="A150" s="257">
        <v>38</v>
      </c>
      <c r="B150" s="242">
        <v>1</v>
      </c>
      <c r="C150" s="244">
        <v>3</v>
      </c>
      <c r="D150" s="218">
        <v>1</v>
      </c>
      <c r="E150" s="218">
        <v>1</v>
      </c>
      <c r="F150" s="218">
        <v>1</v>
      </c>
      <c r="G150" s="218">
        <v>1</v>
      </c>
      <c r="H150" s="218">
        <v>10</v>
      </c>
      <c r="I150" s="242">
        <v>0</v>
      </c>
      <c r="J150" s="243">
        <v>1</v>
      </c>
      <c r="K150" s="243">
        <v>1</v>
      </c>
      <c r="L150" s="243">
        <v>15</v>
      </c>
      <c r="M150" s="243">
        <v>0</v>
      </c>
      <c r="N150" s="243">
        <v>0</v>
      </c>
      <c r="O150" s="243">
        <v>3</v>
      </c>
      <c r="P150" s="243">
        <v>10</v>
      </c>
      <c r="Q150" s="243">
        <v>1</v>
      </c>
      <c r="R150" s="244">
        <v>0</v>
      </c>
      <c r="S150" s="244">
        <v>2</v>
      </c>
    </row>
    <row r="151" spans="1:19" x14ac:dyDescent="0.2">
      <c r="A151" s="257">
        <v>38</v>
      </c>
      <c r="B151" s="242">
        <v>2</v>
      </c>
      <c r="C151" s="244">
        <v>3</v>
      </c>
      <c r="D151" s="218">
        <v>1</v>
      </c>
      <c r="E151" s="218">
        <v>1</v>
      </c>
      <c r="F151" s="218">
        <v>1</v>
      </c>
      <c r="G151" s="218">
        <v>1</v>
      </c>
      <c r="H151" s="218">
        <v>10</v>
      </c>
      <c r="I151" s="242">
        <v>0</v>
      </c>
      <c r="J151" s="243">
        <v>1</v>
      </c>
      <c r="K151" s="243">
        <v>1</v>
      </c>
      <c r="L151" s="243">
        <v>25</v>
      </c>
      <c r="M151" s="243">
        <v>0</v>
      </c>
      <c r="N151" s="243">
        <v>0</v>
      </c>
      <c r="O151" s="243">
        <v>8</v>
      </c>
      <c r="P151" s="243">
        <v>10</v>
      </c>
      <c r="Q151" s="243">
        <v>0</v>
      </c>
      <c r="R151" s="244">
        <v>0</v>
      </c>
      <c r="S151" s="244">
        <v>2</v>
      </c>
    </row>
    <row r="152" spans="1:19" x14ac:dyDescent="0.2">
      <c r="A152" s="257">
        <v>38</v>
      </c>
      <c r="B152" s="242">
        <v>3</v>
      </c>
      <c r="C152" s="244">
        <v>3</v>
      </c>
      <c r="D152" s="218">
        <v>1</v>
      </c>
      <c r="E152" s="218">
        <v>1</v>
      </c>
      <c r="F152" s="218">
        <v>1</v>
      </c>
      <c r="G152" s="218">
        <v>1</v>
      </c>
      <c r="H152" s="218">
        <v>10</v>
      </c>
      <c r="I152" s="242">
        <v>0</v>
      </c>
      <c r="J152" s="243">
        <v>1</v>
      </c>
      <c r="K152" s="243">
        <v>1</v>
      </c>
      <c r="L152" s="243">
        <v>50</v>
      </c>
      <c r="M152" s="243">
        <v>0</v>
      </c>
      <c r="N152" s="243">
        <v>0</v>
      </c>
      <c r="O152" s="243">
        <v>13</v>
      </c>
      <c r="P152" s="243">
        <v>10</v>
      </c>
      <c r="Q152" s="243">
        <v>1</v>
      </c>
      <c r="R152" s="244">
        <v>0</v>
      </c>
      <c r="S152" s="244">
        <v>2</v>
      </c>
    </row>
    <row r="153" spans="1:19" x14ac:dyDescent="0.2">
      <c r="A153" s="257">
        <v>38</v>
      </c>
      <c r="B153" s="242">
        <v>4</v>
      </c>
      <c r="C153" s="244">
        <v>3</v>
      </c>
      <c r="D153" s="218">
        <v>1</v>
      </c>
      <c r="E153" s="218">
        <v>1</v>
      </c>
      <c r="F153" s="218">
        <v>1</v>
      </c>
      <c r="G153" s="218">
        <v>1</v>
      </c>
      <c r="H153" s="218">
        <v>10</v>
      </c>
      <c r="I153" s="242">
        <v>0</v>
      </c>
      <c r="J153" s="243">
        <v>1</v>
      </c>
      <c r="K153" s="243">
        <v>0</v>
      </c>
      <c r="L153" s="243">
        <v>50</v>
      </c>
      <c r="M153" s="243">
        <v>0</v>
      </c>
      <c r="N153" s="243">
        <v>0</v>
      </c>
      <c r="O153" s="243">
        <v>13</v>
      </c>
      <c r="P153" s="243">
        <v>15</v>
      </c>
      <c r="Q153" s="243">
        <v>1</v>
      </c>
      <c r="R153" s="244">
        <v>0</v>
      </c>
      <c r="S153" s="244">
        <v>2</v>
      </c>
    </row>
    <row r="154" spans="1:19" x14ac:dyDescent="0.2">
      <c r="A154" s="257">
        <v>39</v>
      </c>
      <c r="B154" s="242">
        <v>1</v>
      </c>
      <c r="C154" s="244">
        <v>1</v>
      </c>
      <c r="D154" s="218">
        <v>1</v>
      </c>
      <c r="E154" s="218">
        <v>1</v>
      </c>
      <c r="F154" s="218">
        <v>1</v>
      </c>
      <c r="G154" s="218">
        <v>1</v>
      </c>
      <c r="H154" s="218">
        <v>10</v>
      </c>
      <c r="I154" s="242">
        <v>0</v>
      </c>
      <c r="J154" s="243">
        <v>1</v>
      </c>
      <c r="K154" s="243">
        <v>1</v>
      </c>
      <c r="L154" s="243">
        <v>15</v>
      </c>
      <c r="M154" s="243">
        <v>0</v>
      </c>
      <c r="N154" s="243">
        <v>0</v>
      </c>
      <c r="O154" s="243">
        <v>3</v>
      </c>
      <c r="P154" s="243">
        <v>10</v>
      </c>
      <c r="Q154" s="243">
        <v>1</v>
      </c>
      <c r="R154" s="244">
        <v>1</v>
      </c>
      <c r="S154" s="244">
        <v>2</v>
      </c>
    </row>
    <row r="155" spans="1:19" x14ac:dyDescent="0.2">
      <c r="A155" s="257">
        <v>39</v>
      </c>
      <c r="B155" s="242">
        <v>2</v>
      </c>
      <c r="C155" s="244">
        <v>2</v>
      </c>
      <c r="D155" s="218">
        <v>1</v>
      </c>
      <c r="E155" s="218">
        <v>1</v>
      </c>
      <c r="F155" s="218">
        <v>1</v>
      </c>
      <c r="G155" s="218">
        <v>1</v>
      </c>
      <c r="H155" s="218">
        <v>10</v>
      </c>
      <c r="I155" s="242">
        <v>0</v>
      </c>
      <c r="J155" s="243">
        <v>1</v>
      </c>
      <c r="K155" s="243">
        <v>1</v>
      </c>
      <c r="L155" s="243">
        <v>25</v>
      </c>
      <c r="M155" s="243">
        <v>0</v>
      </c>
      <c r="N155" s="243">
        <v>0</v>
      </c>
      <c r="O155" s="243">
        <v>8</v>
      </c>
      <c r="P155" s="243">
        <v>10</v>
      </c>
      <c r="Q155" s="243">
        <v>0</v>
      </c>
      <c r="R155" s="244">
        <v>1</v>
      </c>
      <c r="S155" s="244">
        <v>2</v>
      </c>
    </row>
    <row r="156" spans="1:19" x14ac:dyDescent="0.2">
      <c r="A156" s="257">
        <v>39</v>
      </c>
      <c r="B156" s="242">
        <v>3</v>
      </c>
      <c r="C156" s="244">
        <v>3</v>
      </c>
      <c r="D156" s="218">
        <v>1</v>
      </c>
      <c r="E156" s="218">
        <v>1</v>
      </c>
      <c r="F156" s="218">
        <v>1</v>
      </c>
      <c r="G156" s="218">
        <v>1</v>
      </c>
      <c r="H156" s="218">
        <v>10</v>
      </c>
      <c r="I156" s="242">
        <v>0</v>
      </c>
      <c r="J156" s="243">
        <v>1</v>
      </c>
      <c r="K156" s="243">
        <v>1</v>
      </c>
      <c r="L156" s="243">
        <v>50</v>
      </c>
      <c r="M156" s="243">
        <v>0</v>
      </c>
      <c r="N156" s="243">
        <v>0</v>
      </c>
      <c r="O156" s="243">
        <v>13</v>
      </c>
      <c r="P156" s="243">
        <v>10</v>
      </c>
      <c r="Q156" s="243">
        <v>1</v>
      </c>
      <c r="R156" s="244">
        <v>1</v>
      </c>
      <c r="S156" s="244">
        <v>2</v>
      </c>
    </row>
    <row r="157" spans="1:19" x14ac:dyDescent="0.2">
      <c r="A157" s="257">
        <v>39</v>
      </c>
      <c r="B157" s="242">
        <v>4</v>
      </c>
      <c r="C157" s="244">
        <v>3</v>
      </c>
      <c r="D157" s="218">
        <v>1</v>
      </c>
      <c r="E157" s="218">
        <v>1</v>
      </c>
      <c r="F157" s="218">
        <v>1</v>
      </c>
      <c r="G157" s="218">
        <v>1</v>
      </c>
      <c r="H157" s="218">
        <v>10</v>
      </c>
      <c r="I157" s="242">
        <v>0</v>
      </c>
      <c r="J157" s="243">
        <v>1</v>
      </c>
      <c r="K157" s="243">
        <v>0</v>
      </c>
      <c r="L157" s="243">
        <v>50</v>
      </c>
      <c r="M157" s="243">
        <v>0</v>
      </c>
      <c r="N157" s="243">
        <v>0</v>
      </c>
      <c r="O157" s="243">
        <v>13</v>
      </c>
      <c r="P157" s="243">
        <v>15</v>
      </c>
      <c r="Q157" s="243">
        <v>1</v>
      </c>
      <c r="R157" s="244">
        <v>1</v>
      </c>
      <c r="S157" s="244">
        <v>2</v>
      </c>
    </row>
    <row r="158" spans="1:19" x14ac:dyDescent="0.2">
      <c r="A158" s="257">
        <v>40</v>
      </c>
      <c r="B158" s="242">
        <v>1</v>
      </c>
      <c r="C158" s="244">
        <v>1</v>
      </c>
      <c r="D158" s="218">
        <v>1</v>
      </c>
      <c r="E158" s="218">
        <v>1</v>
      </c>
      <c r="F158" s="218">
        <v>1</v>
      </c>
      <c r="G158" s="218">
        <v>1</v>
      </c>
      <c r="H158" s="218">
        <v>10</v>
      </c>
      <c r="I158" s="242">
        <v>0</v>
      </c>
      <c r="J158" s="243">
        <v>1</v>
      </c>
      <c r="K158" s="243">
        <v>1</v>
      </c>
      <c r="L158" s="243">
        <v>15</v>
      </c>
      <c r="M158" s="243">
        <v>0</v>
      </c>
      <c r="N158" s="243">
        <v>0</v>
      </c>
      <c r="O158" s="243">
        <v>3</v>
      </c>
      <c r="P158" s="243">
        <v>10</v>
      </c>
      <c r="Q158" s="243">
        <v>1</v>
      </c>
      <c r="R158" s="244">
        <v>1</v>
      </c>
      <c r="S158" s="244">
        <v>1</v>
      </c>
    </row>
    <row r="159" spans="1:19" x14ac:dyDescent="0.2">
      <c r="A159" s="257">
        <v>40</v>
      </c>
      <c r="B159" s="242">
        <v>2</v>
      </c>
      <c r="C159" s="244">
        <v>1</v>
      </c>
      <c r="D159" s="218">
        <v>1</v>
      </c>
      <c r="E159" s="218">
        <v>1</v>
      </c>
      <c r="F159" s="218">
        <v>1</v>
      </c>
      <c r="G159" s="218">
        <v>1</v>
      </c>
      <c r="H159" s="218">
        <v>10</v>
      </c>
      <c r="I159" s="242">
        <v>0</v>
      </c>
      <c r="J159" s="243">
        <v>1</v>
      </c>
      <c r="K159" s="243">
        <v>1</v>
      </c>
      <c r="L159" s="243">
        <v>25</v>
      </c>
      <c r="M159" s="243">
        <v>0</v>
      </c>
      <c r="N159" s="243">
        <v>0</v>
      </c>
      <c r="O159" s="243">
        <v>8</v>
      </c>
      <c r="P159" s="243">
        <v>10</v>
      </c>
      <c r="Q159" s="243">
        <v>0</v>
      </c>
      <c r="R159" s="244">
        <v>1</v>
      </c>
      <c r="S159" s="244">
        <v>1</v>
      </c>
    </row>
    <row r="160" spans="1:19" x14ac:dyDescent="0.2">
      <c r="A160" s="257">
        <v>40</v>
      </c>
      <c r="B160" s="242">
        <v>3</v>
      </c>
      <c r="C160" s="244">
        <v>1</v>
      </c>
      <c r="D160" s="218">
        <v>1</v>
      </c>
      <c r="E160" s="218">
        <v>1</v>
      </c>
      <c r="F160" s="218">
        <v>1</v>
      </c>
      <c r="G160" s="218">
        <v>1</v>
      </c>
      <c r="H160" s="218">
        <v>10</v>
      </c>
      <c r="I160" s="242">
        <v>0</v>
      </c>
      <c r="J160" s="243">
        <v>1</v>
      </c>
      <c r="K160" s="243">
        <v>1</v>
      </c>
      <c r="L160" s="243">
        <v>50</v>
      </c>
      <c r="M160" s="243">
        <v>0</v>
      </c>
      <c r="N160" s="243">
        <v>0</v>
      </c>
      <c r="O160" s="243">
        <v>13</v>
      </c>
      <c r="P160" s="243">
        <v>10</v>
      </c>
      <c r="Q160" s="243">
        <v>1</v>
      </c>
      <c r="R160" s="244">
        <v>1</v>
      </c>
      <c r="S160" s="244">
        <v>1</v>
      </c>
    </row>
    <row r="161" spans="1:19" x14ac:dyDescent="0.2">
      <c r="A161" s="257">
        <v>40</v>
      </c>
      <c r="B161" s="242">
        <v>4</v>
      </c>
      <c r="C161" s="244">
        <v>1</v>
      </c>
      <c r="D161" s="218">
        <v>1</v>
      </c>
      <c r="E161" s="218">
        <v>1</v>
      </c>
      <c r="F161" s="218">
        <v>1</v>
      </c>
      <c r="G161" s="218">
        <v>1</v>
      </c>
      <c r="H161" s="218">
        <v>10</v>
      </c>
      <c r="I161" s="242">
        <v>0</v>
      </c>
      <c r="J161" s="243">
        <v>1</v>
      </c>
      <c r="K161" s="243">
        <v>0</v>
      </c>
      <c r="L161" s="243">
        <v>50</v>
      </c>
      <c r="M161" s="243">
        <v>0</v>
      </c>
      <c r="N161" s="243">
        <v>0</v>
      </c>
      <c r="O161" s="243">
        <v>13</v>
      </c>
      <c r="P161" s="243">
        <v>15</v>
      </c>
      <c r="Q161" s="243">
        <v>1</v>
      </c>
      <c r="R161" s="244">
        <v>1</v>
      </c>
      <c r="S161" s="244">
        <v>1</v>
      </c>
    </row>
    <row r="162" spans="1:19" x14ac:dyDescent="0.2">
      <c r="A162" s="257">
        <v>41</v>
      </c>
      <c r="B162" s="242">
        <v>1</v>
      </c>
      <c r="C162" s="244">
        <v>2</v>
      </c>
      <c r="D162" s="218">
        <v>1</v>
      </c>
      <c r="E162" s="218">
        <v>1</v>
      </c>
      <c r="F162" s="218">
        <v>1</v>
      </c>
      <c r="G162" s="218">
        <v>1</v>
      </c>
      <c r="H162" s="218">
        <v>10</v>
      </c>
      <c r="I162" s="242">
        <v>0</v>
      </c>
      <c r="J162" s="243">
        <v>1</v>
      </c>
      <c r="K162" s="243">
        <v>1</v>
      </c>
      <c r="L162" s="243">
        <v>15</v>
      </c>
      <c r="M162" s="243">
        <v>0</v>
      </c>
      <c r="N162" s="243">
        <v>0</v>
      </c>
      <c r="O162" s="243">
        <v>3</v>
      </c>
      <c r="P162" s="243">
        <v>10</v>
      </c>
      <c r="Q162" s="243">
        <v>1</v>
      </c>
      <c r="R162" s="244">
        <v>1</v>
      </c>
      <c r="S162" s="244">
        <v>2</v>
      </c>
    </row>
    <row r="163" spans="1:19" x14ac:dyDescent="0.2">
      <c r="A163" s="257">
        <v>41</v>
      </c>
      <c r="B163" s="242">
        <v>2</v>
      </c>
      <c r="C163" s="244">
        <v>1</v>
      </c>
      <c r="D163" s="218">
        <v>1</v>
      </c>
      <c r="E163" s="218">
        <v>1</v>
      </c>
      <c r="F163" s="218">
        <v>1</v>
      </c>
      <c r="G163" s="218">
        <v>1</v>
      </c>
      <c r="H163" s="218">
        <v>10</v>
      </c>
      <c r="I163" s="242">
        <v>0</v>
      </c>
      <c r="J163" s="243">
        <v>1</v>
      </c>
      <c r="K163" s="243">
        <v>1</v>
      </c>
      <c r="L163" s="243">
        <v>25</v>
      </c>
      <c r="M163" s="243">
        <v>0</v>
      </c>
      <c r="N163" s="243">
        <v>0</v>
      </c>
      <c r="O163" s="243">
        <v>8</v>
      </c>
      <c r="P163" s="243">
        <v>10</v>
      </c>
      <c r="Q163" s="243">
        <v>0</v>
      </c>
      <c r="R163" s="244">
        <v>1</v>
      </c>
      <c r="S163" s="244">
        <v>2</v>
      </c>
    </row>
    <row r="164" spans="1:19" x14ac:dyDescent="0.2">
      <c r="A164" s="257">
        <v>41</v>
      </c>
      <c r="B164" s="242">
        <v>3</v>
      </c>
      <c r="C164" s="244">
        <v>1</v>
      </c>
      <c r="D164" s="218">
        <v>1</v>
      </c>
      <c r="E164" s="218">
        <v>1</v>
      </c>
      <c r="F164" s="218">
        <v>1</v>
      </c>
      <c r="G164" s="218">
        <v>1</v>
      </c>
      <c r="H164" s="218">
        <v>10</v>
      </c>
      <c r="I164" s="242">
        <v>0</v>
      </c>
      <c r="J164" s="243">
        <v>1</v>
      </c>
      <c r="K164" s="243">
        <v>1</v>
      </c>
      <c r="L164" s="243">
        <v>50</v>
      </c>
      <c r="M164" s="243">
        <v>0</v>
      </c>
      <c r="N164" s="243">
        <v>0</v>
      </c>
      <c r="O164" s="243">
        <v>13</v>
      </c>
      <c r="P164" s="243">
        <v>10</v>
      </c>
      <c r="Q164" s="243">
        <v>1</v>
      </c>
      <c r="R164" s="244">
        <v>1</v>
      </c>
      <c r="S164" s="244">
        <v>2</v>
      </c>
    </row>
    <row r="165" spans="1:19" x14ac:dyDescent="0.2">
      <c r="A165" s="257">
        <v>41</v>
      </c>
      <c r="B165" s="242">
        <v>4</v>
      </c>
      <c r="C165" s="244">
        <v>1</v>
      </c>
      <c r="D165" s="218">
        <v>1</v>
      </c>
      <c r="E165" s="218">
        <v>1</v>
      </c>
      <c r="F165" s="218">
        <v>1</v>
      </c>
      <c r="G165" s="218">
        <v>1</v>
      </c>
      <c r="H165" s="218">
        <v>10</v>
      </c>
      <c r="I165" s="242">
        <v>0</v>
      </c>
      <c r="J165" s="243">
        <v>1</v>
      </c>
      <c r="K165" s="243">
        <v>0</v>
      </c>
      <c r="L165" s="243">
        <v>50</v>
      </c>
      <c r="M165" s="243">
        <v>0</v>
      </c>
      <c r="N165" s="243">
        <v>0</v>
      </c>
      <c r="O165" s="243">
        <v>13</v>
      </c>
      <c r="P165" s="243">
        <v>15</v>
      </c>
      <c r="Q165" s="243">
        <v>1</v>
      </c>
      <c r="R165" s="244">
        <v>1</v>
      </c>
      <c r="S165" s="244">
        <v>2</v>
      </c>
    </row>
    <row r="166" spans="1:19" x14ac:dyDescent="0.2">
      <c r="A166" s="257">
        <v>42</v>
      </c>
      <c r="B166" s="242">
        <v>1</v>
      </c>
      <c r="C166" s="244">
        <v>3</v>
      </c>
      <c r="D166" s="218">
        <v>1</v>
      </c>
      <c r="E166" s="218">
        <v>1</v>
      </c>
      <c r="F166" s="218">
        <v>1</v>
      </c>
      <c r="G166" s="218">
        <v>1</v>
      </c>
      <c r="H166" s="218">
        <v>10</v>
      </c>
      <c r="I166" s="242">
        <v>0</v>
      </c>
      <c r="J166" s="243">
        <v>1</v>
      </c>
      <c r="K166" s="243">
        <v>1</v>
      </c>
      <c r="L166" s="243">
        <v>15</v>
      </c>
      <c r="M166" s="243">
        <v>0</v>
      </c>
      <c r="N166" s="243">
        <v>0</v>
      </c>
      <c r="O166" s="243">
        <v>3</v>
      </c>
      <c r="P166" s="243">
        <v>10</v>
      </c>
      <c r="Q166" s="243">
        <v>1</v>
      </c>
      <c r="R166" s="244">
        <v>1</v>
      </c>
      <c r="S166" s="244">
        <v>1</v>
      </c>
    </row>
    <row r="167" spans="1:19" x14ac:dyDescent="0.2">
      <c r="A167" s="257">
        <v>42</v>
      </c>
      <c r="B167" s="242">
        <v>2</v>
      </c>
      <c r="C167" s="244">
        <v>3</v>
      </c>
      <c r="D167" s="218">
        <v>1</v>
      </c>
      <c r="E167" s="218">
        <v>1</v>
      </c>
      <c r="F167" s="218">
        <v>1</v>
      </c>
      <c r="G167" s="218">
        <v>1</v>
      </c>
      <c r="H167" s="218">
        <v>10</v>
      </c>
      <c r="I167" s="242">
        <v>0</v>
      </c>
      <c r="J167" s="243">
        <v>1</v>
      </c>
      <c r="K167" s="243">
        <v>1</v>
      </c>
      <c r="L167" s="243">
        <v>25</v>
      </c>
      <c r="M167" s="243">
        <v>0</v>
      </c>
      <c r="N167" s="243">
        <v>0</v>
      </c>
      <c r="O167" s="243">
        <v>8</v>
      </c>
      <c r="P167" s="243">
        <v>10</v>
      </c>
      <c r="Q167" s="243">
        <v>0</v>
      </c>
      <c r="R167" s="244">
        <v>1</v>
      </c>
      <c r="S167" s="244">
        <v>1</v>
      </c>
    </row>
    <row r="168" spans="1:19" x14ac:dyDescent="0.2">
      <c r="A168" s="257">
        <v>42</v>
      </c>
      <c r="B168" s="242">
        <v>3</v>
      </c>
      <c r="C168" s="244">
        <v>3</v>
      </c>
      <c r="D168" s="218">
        <v>1</v>
      </c>
      <c r="E168" s="218">
        <v>1</v>
      </c>
      <c r="F168" s="218">
        <v>1</v>
      </c>
      <c r="G168" s="218">
        <v>1</v>
      </c>
      <c r="H168" s="218">
        <v>10</v>
      </c>
      <c r="I168" s="242">
        <v>0</v>
      </c>
      <c r="J168" s="243">
        <v>1</v>
      </c>
      <c r="K168" s="243">
        <v>1</v>
      </c>
      <c r="L168" s="243">
        <v>50</v>
      </c>
      <c r="M168" s="243">
        <v>0</v>
      </c>
      <c r="N168" s="243">
        <v>0</v>
      </c>
      <c r="O168" s="243">
        <v>13</v>
      </c>
      <c r="P168" s="243">
        <v>10</v>
      </c>
      <c r="Q168" s="243">
        <v>1</v>
      </c>
      <c r="R168" s="244">
        <v>1</v>
      </c>
      <c r="S168" s="244">
        <v>1</v>
      </c>
    </row>
    <row r="169" spans="1:19" x14ac:dyDescent="0.2">
      <c r="A169" s="257">
        <v>42</v>
      </c>
      <c r="B169" s="242">
        <v>4</v>
      </c>
      <c r="C169" s="244">
        <v>3</v>
      </c>
      <c r="D169" s="218">
        <v>1</v>
      </c>
      <c r="E169" s="218">
        <v>1</v>
      </c>
      <c r="F169" s="218">
        <v>1</v>
      </c>
      <c r="G169" s="218">
        <v>1</v>
      </c>
      <c r="H169" s="218">
        <v>10</v>
      </c>
      <c r="I169" s="242">
        <v>0</v>
      </c>
      <c r="J169" s="243">
        <v>1</v>
      </c>
      <c r="K169" s="243">
        <v>0</v>
      </c>
      <c r="L169" s="243">
        <v>50</v>
      </c>
      <c r="M169" s="243">
        <v>0</v>
      </c>
      <c r="N169" s="243">
        <v>0</v>
      </c>
      <c r="O169" s="243">
        <v>13</v>
      </c>
      <c r="P169" s="243">
        <v>15</v>
      </c>
      <c r="Q169" s="243">
        <v>1</v>
      </c>
      <c r="R169" s="244">
        <v>1</v>
      </c>
      <c r="S169" s="244">
        <v>1</v>
      </c>
    </row>
    <row r="170" spans="1:19" x14ac:dyDescent="0.2">
      <c r="A170" s="257">
        <v>43</v>
      </c>
      <c r="B170" s="242">
        <v>1</v>
      </c>
      <c r="C170" s="244">
        <v>1</v>
      </c>
      <c r="D170" s="218">
        <v>1</v>
      </c>
      <c r="E170" s="218">
        <v>1</v>
      </c>
      <c r="F170" s="218">
        <v>1</v>
      </c>
      <c r="G170" s="218">
        <v>1</v>
      </c>
      <c r="H170" s="218">
        <v>10</v>
      </c>
      <c r="I170" s="242">
        <v>0</v>
      </c>
      <c r="J170" s="243">
        <v>1</v>
      </c>
      <c r="K170" s="243">
        <v>1</v>
      </c>
      <c r="L170" s="243">
        <v>15</v>
      </c>
      <c r="M170" s="243">
        <v>0</v>
      </c>
      <c r="N170" s="243">
        <v>0</v>
      </c>
      <c r="O170" s="243">
        <v>3</v>
      </c>
      <c r="P170" s="243">
        <v>10</v>
      </c>
      <c r="Q170" s="243">
        <v>1</v>
      </c>
      <c r="R170" s="244">
        <v>1</v>
      </c>
      <c r="S170" s="244">
        <v>1</v>
      </c>
    </row>
    <row r="171" spans="1:19" x14ac:dyDescent="0.2">
      <c r="A171" s="257">
        <v>43</v>
      </c>
      <c r="B171" s="242">
        <v>2</v>
      </c>
      <c r="C171" s="244">
        <v>3</v>
      </c>
      <c r="D171" s="218">
        <v>1</v>
      </c>
      <c r="E171" s="218">
        <v>1</v>
      </c>
      <c r="F171" s="218">
        <v>1</v>
      </c>
      <c r="G171" s="218">
        <v>1</v>
      </c>
      <c r="H171" s="218">
        <v>10</v>
      </c>
      <c r="I171" s="242">
        <v>0</v>
      </c>
      <c r="J171" s="243">
        <v>1</v>
      </c>
      <c r="K171" s="243">
        <v>1</v>
      </c>
      <c r="L171" s="243">
        <v>25</v>
      </c>
      <c r="M171" s="243">
        <v>0</v>
      </c>
      <c r="N171" s="243">
        <v>0</v>
      </c>
      <c r="O171" s="243">
        <v>8</v>
      </c>
      <c r="P171" s="243">
        <v>10</v>
      </c>
      <c r="Q171" s="243">
        <v>0</v>
      </c>
      <c r="R171" s="244">
        <v>1</v>
      </c>
      <c r="S171" s="244">
        <v>1</v>
      </c>
    </row>
    <row r="172" spans="1:19" x14ac:dyDescent="0.2">
      <c r="A172" s="257">
        <v>43</v>
      </c>
      <c r="B172" s="242">
        <v>3</v>
      </c>
      <c r="C172" s="244">
        <v>1</v>
      </c>
      <c r="D172" s="218">
        <v>1</v>
      </c>
      <c r="E172" s="218">
        <v>1</v>
      </c>
      <c r="F172" s="218">
        <v>1</v>
      </c>
      <c r="G172" s="218">
        <v>1</v>
      </c>
      <c r="H172" s="218">
        <v>10</v>
      </c>
      <c r="I172" s="242">
        <v>0</v>
      </c>
      <c r="J172" s="243">
        <v>1</v>
      </c>
      <c r="K172" s="243">
        <v>1</v>
      </c>
      <c r="L172" s="243">
        <v>50</v>
      </c>
      <c r="M172" s="243">
        <v>0</v>
      </c>
      <c r="N172" s="243">
        <v>0</v>
      </c>
      <c r="O172" s="243">
        <v>13</v>
      </c>
      <c r="P172" s="243">
        <v>10</v>
      </c>
      <c r="Q172" s="243">
        <v>1</v>
      </c>
      <c r="R172" s="244">
        <v>1</v>
      </c>
      <c r="S172" s="244">
        <v>1</v>
      </c>
    </row>
    <row r="173" spans="1:19" x14ac:dyDescent="0.2">
      <c r="A173" s="257">
        <v>43</v>
      </c>
      <c r="B173" s="242">
        <v>4</v>
      </c>
      <c r="C173" s="244">
        <v>1</v>
      </c>
      <c r="D173" s="218">
        <v>1</v>
      </c>
      <c r="E173" s="218">
        <v>1</v>
      </c>
      <c r="F173" s="218">
        <v>1</v>
      </c>
      <c r="G173" s="218">
        <v>1</v>
      </c>
      <c r="H173" s="218">
        <v>10</v>
      </c>
      <c r="I173" s="242">
        <v>0</v>
      </c>
      <c r="J173" s="243">
        <v>1</v>
      </c>
      <c r="K173" s="243">
        <v>0</v>
      </c>
      <c r="L173" s="243">
        <v>50</v>
      </c>
      <c r="M173" s="243">
        <v>0</v>
      </c>
      <c r="N173" s="243">
        <v>0</v>
      </c>
      <c r="O173" s="243">
        <v>13</v>
      </c>
      <c r="P173" s="243">
        <v>15</v>
      </c>
      <c r="Q173" s="243">
        <v>1</v>
      </c>
      <c r="R173" s="244">
        <v>1</v>
      </c>
      <c r="S173" s="244">
        <v>1</v>
      </c>
    </row>
    <row r="174" spans="1:19" x14ac:dyDescent="0.2">
      <c r="A174" s="257">
        <v>44</v>
      </c>
      <c r="B174" s="242">
        <v>1</v>
      </c>
      <c r="C174" s="244">
        <v>3</v>
      </c>
      <c r="D174" s="218">
        <v>1</v>
      </c>
      <c r="E174" s="218">
        <v>1</v>
      </c>
      <c r="F174" s="218">
        <v>1</v>
      </c>
      <c r="G174" s="218">
        <v>1</v>
      </c>
      <c r="H174" s="218">
        <v>10</v>
      </c>
      <c r="I174" s="242">
        <v>0</v>
      </c>
      <c r="J174" s="243">
        <v>1</v>
      </c>
      <c r="K174" s="243">
        <v>1</v>
      </c>
      <c r="L174" s="243">
        <v>15</v>
      </c>
      <c r="M174" s="243">
        <v>0</v>
      </c>
      <c r="N174" s="243">
        <v>0</v>
      </c>
      <c r="O174" s="243">
        <v>3</v>
      </c>
      <c r="P174" s="243">
        <v>10</v>
      </c>
      <c r="Q174" s="243">
        <v>1</v>
      </c>
      <c r="R174" s="244">
        <v>1</v>
      </c>
      <c r="S174" s="244">
        <v>3</v>
      </c>
    </row>
    <row r="175" spans="1:19" x14ac:dyDescent="0.2">
      <c r="A175" s="257">
        <v>44</v>
      </c>
      <c r="B175" s="242">
        <v>2</v>
      </c>
      <c r="C175" s="244">
        <v>1</v>
      </c>
      <c r="D175" s="218">
        <v>1</v>
      </c>
      <c r="E175" s="218">
        <v>1</v>
      </c>
      <c r="F175" s="218">
        <v>1</v>
      </c>
      <c r="G175" s="218">
        <v>1</v>
      </c>
      <c r="H175" s="218">
        <v>10</v>
      </c>
      <c r="I175" s="242">
        <v>0</v>
      </c>
      <c r="J175" s="243">
        <v>1</v>
      </c>
      <c r="K175" s="243">
        <v>1</v>
      </c>
      <c r="L175" s="243">
        <v>25</v>
      </c>
      <c r="M175" s="243">
        <v>0</v>
      </c>
      <c r="N175" s="243">
        <v>0</v>
      </c>
      <c r="O175" s="243">
        <v>8</v>
      </c>
      <c r="P175" s="243">
        <v>10</v>
      </c>
      <c r="Q175" s="243">
        <v>0</v>
      </c>
      <c r="R175" s="244">
        <v>1</v>
      </c>
      <c r="S175" s="244">
        <v>3</v>
      </c>
    </row>
    <row r="176" spans="1:19" x14ac:dyDescent="0.2">
      <c r="A176" s="257">
        <v>44</v>
      </c>
      <c r="B176" s="242">
        <v>3</v>
      </c>
      <c r="C176" s="244">
        <v>3</v>
      </c>
      <c r="D176" s="218">
        <v>1</v>
      </c>
      <c r="E176" s="218">
        <v>1</v>
      </c>
      <c r="F176" s="218">
        <v>1</v>
      </c>
      <c r="G176" s="218">
        <v>1</v>
      </c>
      <c r="H176" s="218">
        <v>10</v>
      </c>
      <c r="I176" s="242">
        <v>0</v>
      </c>
      <c r="J176" s="243">
        <v>1</v>
      </c>
      <c r="K176" s="243">
        <v>1</v>
      </c>
      <c r="L176" s="243">
        <v>50</v>
      </c>
      <c r="M176" s="243">
        <v>0</v>
      </c>
      <c r="N176" s="243">
        <v>0</v>
      </c>
      <c r="O176" s="243">
        <v>13</v>
      </c>
      <c r="P176" s="243">
        <v>10</v>
      </c>
      <c r="Q176" s="243">
        <v>1</v>
      </c>
      <c r="R176" s="244">
        <v>1</v>
      </c>
      <c r="S176" s="244">
        <v>3</v>
      </c>
    </row>
    <row r="177" spans="1:19" x14ac:dyDescent="0.2">
      <c r="A177" s="257">
        <v>44</v>
      </c>
      <c r="B177" s="242">
        <v>4</v>
      </c>
      <c r="C177" s="244">
        <v>1</v>
      </c>
      <c r="D177" s="218">
        <v>1</v>
      </c>
      <c r="E177" s="218">
        <v>1</v>
      </c>
      <c r="F177" s="218">
        <v>1</v>
      </c>
      <c r="G177" s="218">
        <v>1</v>
      </c>
      <c r="H177" s="218">
        <v>10</v>
      </c>
      <c r="I177" s="242">
        <v>0</v>
      </c>
      <c r="J177" s="243">
        <v>1</v>
      </c>
      <c r="K177" s="243">
        <v>0</v>
      </c>
      <c r="L177" s="243">
        <v>50</v>
      </c>
      <c r="M177" s="243">
        <v>0</v>
      </c>
      <c r="N177" s="243">
        <v>0</v>
      </c>
      <c r="O177" s="243">
        <v>13</v>
      </c>
      <c r="P177" s="243">
        <v>15</v>
      </c>
      <c r="Q177" s="243">
        <v>1</v>
      </c>
      <c r="R177" s="244">
        <v>1</v>
      </c>
      <c r="S177" s="244">
        <v>3</v>
      </c>
    </row>
    <row r="178" spans="1:19" x14ac:dyDescent="0.2">
      <c r="A178" s="257">
        <v>45</v>
      </c>
      <c r="B178" s="242">
        <v>1</v>
      </c>
      <c r="C178" s="244">
        <v>1</v>
      </c>
      <c r="D178" s="218">
        <v>1</v>
      </c>
      <c r="E178" s="218">
        <v>1</v>
      </c>
      <c r="F178" s="218">
        <v>1</v>
      </c>
      <c r="G178" s="218">
        <v>1</v>
      </c>
      <c r="H178" s="218">
        <v>10</v>
      </c>
      <c r="I178" s="242">
        <v>0</v>
      </c>
      <c r="J178" s="243">
        <v>1</v>
      </c>
      <c r="K178" s="243">
        <v>1</v>
      </c>
      <c r="L178" s="243">
        <v>15</v>
      </c>
      <c r="M178" s="243">
        <v>0</v>
      </c>
      <c r="N178" s="243">
        <v>0</v>
      </c>
      <c r="O178" s="243">
        <v>3</v>
      </c>
      <c r="P178" s="243">
        <v>10</v>
      </c>
      <c r="Q178" s="243">
        <v>1</v>
      </c>
      <c r="R178" s="244">
        <v>1</v>
      </c>
      <c r="S178" s="244">
        <v>2</v>
      </c>
    </row>
    <row r="179" spans="1:19" x14ac:dyDescent="0.2">
      <c r="A179" s="257">
        <v>45</v>
      </c>
      <c r="B179" s="242">
        <v>2</v>
      </c>
      <c r="C179" s="244">
        <v>3</v>
      </c>
      <c r="D179" s="218">
        <v>1</v>
      </c>
      <c r="E179" s="218">
        <v>1</v>
      </c>
      <c r="F179" s="218">
        <v>1</v>
      </c>
      <c r="G179" s="218">
        <v>1</v>
      </c>
      <c r="H179" s="218">
        <v>10</v>
      </c>
      <c r="I179" s="242">
        <v>0</v>
      </c>
      <c r="J179" s="243">
        <v>1</v>
      </c>
      <c r="K179" s="243">
        <v>1</v>
      </c>
      <c r="L179" s="243">
        <v>25</v>
      </c>
      <c r="M179" s="243">
        <v>0</v>
      </c>
      <c r="N179" s="243">
        <v>0</v>
      </c>
      <c r="O179" s="243">
        <v>8</v>
      </c>
      <c r="P179" s="243">
        <v>10</v>
      </c>
      <c r="Q179" s="243">
        <v>0</v>
      </c>
      <c r="R179" s="244">
        <v>1</v>
      </c>
      <c r="S179" s="244">
        <v>2</v>
      </c>
    </row>
    <row r="180" spans="1:19" x14ac:dyDescent="0.2">
      <c r="A180" s="257">
        <v>45</v>
      </c>
      <c r="B180" s="242">
        <v>3</v>
      </c>
      <c r="C180" s="244">
        <v>1</v>
      </c>
      <c r="D180" s="218">
        <v>1</v>
      </c>
      <c r="E180" s="218">
        <v>1</v>
      </c>
      <c r="F180" s="218">
        <v>1</v>
      </c>
      <c r="G180" s="218">
        <v>1</v>
      </c>
      <c r="H180" s="218">
        <v>10</v>
      </c>
      <c r="I180" s="242">
        <v>0</v>
      </c>
      <c r="J180" s="243">
        <v>1</v>
      </c>
      <c r="K180" s="243">
        <v>1</v>
      </c>
      <c r="L180" s="243">
        <v>50</v>
      </c>
      <c r="M180" s="243">
        <v>0</v>
      </c>
      <c r="N180" s="243">
        <v>0</v>
      </c>
      <c r="O180" s="243">
        <v>13</v>
      </c>
      <c r="P180" s="243">
        <v>10</v>
      </c>
      <c r="Q180" s="243">
        <v>1</v>
      </c>
      <c r="R180" s="244">
        <v>1</v>
      </c>
      <c r="S180" s="244">
        <v>2</v>
      </c>
    </row>
    <row r="181" spans="1:19" x14ac:dyDescent="0.2">
      <c r="A181" s="257">
        <v>45</v>
      </c>
      <c r="B181" s="242">
        <v>4</v>
      </c>
      <c r="C181" s="244">
        <v>1</v>
      </c>
      <c r="D181" s="218">
        <v>1</v>
      </c>
      <c r="E181" s="218">
        <v>1</v>
      </c>
      <c r="F181" s="218">
        <v>1</v>
      </c>
      <c r="G181" s="218">
        <v>1</v>
      </c>
      <c r="H181" s="218">
        <v>10</v>
      </c>
      <c r="I181" s="242">
        <v>0</v>
      </c>
      <c r="J181" s="243">
        <v>1</v>
      </c>
      <c r="K181" s="243">
        <v>0</v>
      </c>
      <c r="L181" s="243">
        <v>50</v>
      </c>
      <c r="M181" s="243">
        <v>0</v>
      </c>
      <c r="N181" s="243">
        <v>0</v>
      </c>
      <c r="O181" s="243">
        <v>13</v>
      </c>
      <c r="P181" s="243">
        <v>15</v>
      </c>
      <c r="Q181" s="243">
        <v>1</v>
      </c>
      <c r="R181" s="244">
        <v>1</v>
      </c>
      <c r="S181" s="244">
        <v>2</v>
      </c>
    </row>
    <row r="182" spans="1:19" x14ac:dyDescent="0.2">
      <c r="A182" s="257">
        <v>46</v>
      </c>
      <c r="B182" s="242">
        <v>1</v>
      </c>
      <c r="C182" s="244">
        <v>1</v>
      </c>
      <c r="D182" s="218">
        <v>1</v>
      </c>
      <c r="E182" s="218">
        <v>1</v>
      </c>
      <c r="F182" s="218">
        <v>1</v>
      </c>
      <c r="G182" s="218">
        <v>1</v>
      </c>
      <c r="H182" s="218">
        <v>10</v>
      </c>
      <c r="I182" s="242">
        <v>0</v>
      </c>
      <c r="J182" s="243">
        <v>1</v>
      </c>
      <c r="K182" s="243">
        <v>1</v>
      </c>
      <c r="L182" s="243">
        <v>15</v>
      </c>
      <c r="M182" s="243">
        <v>0</v>
      </c>
      <c r="N182" s="243">
        <v>0</v>
      </c>
      <c r="O182" s="243">
        <v>3</v>
      </c>
      <c r="P182" s="243">
        <v>10</v>
      </c>
      <c r="Q182" s="243">
        <v>1</v>
      </c>
      <c r="R182" s="244">
        <v>1</v>
      </c>
      <c r="S182" s="244">
        <v>1</v>
      </c>
    </row>
    <row r="183" spans="1:19" x14ac:dyDescent="0.2">
      <c r="A183" s="257">
        <v>46</v>
      </c>
      <c r="B183" s="242">
        <v>2</v>
      </c>
      <c r="C183" s="244">
        <v>1</v>
      </c>
      <c r="D183" s="218">
        <v>1</v>
      </c>
      <c r="E183" s="218">
        <v>1</v>
      </c>
      <c r="F183" s="218">
        <v>1</v>
      </c>
      <c r="G183" s="218">
        <v>1</v>
      </c>
      <c r="H183" s="218">
        <v>10</v>
      </c>
      <c r="I183" s="242">
        <v>0</v>
      </c>
      <c r="J183" s="243">
        <v>1</v>
      </c>
      <c r="K183" s="243">
        <v>1</v>
      </c>
      <c r="L183" s="243">
        <v>25</v>
      </c>
      <c r="M183" s="243">
        <v>0</v>
      </c>
      <c r="N183" s="243">
        <v>0</v>
      </c>
      <c r="O183" s="243">
        <v>8</v>
      </c>
      <c r="P183" s="243">
        <v>10</v>
      </c>
      <c r="Q183" s="243">
        <v>0</v>
      </c>
      <c r="R183" s="244">
        <v>1</v>
      </c>
      <c r="S183" s="244">
        <v>1</v>
      </c>
    </row>
    <row r="184" spans="1:19" x14ac:dyDescent="0.2">
      <c r="A184" s="257">
        <v>46</v>
      </c>
      <c r="B184" s="242">
        <v>3</v>
      </c>
      <c r="C184" s="244">
        <v>1</v>
      </c>
      <c r="D184" s="218">
        <v>1</v>
      </c>
      <c r="E184" s="218">
        <v>1</v>
      </c>
      <c r="F184" s="218">
        <v>1</v>
      </c>
      <c r="G184" s="218">
        <v>1</v>
      </c>
      <c r="H184" s="218">
        <v>10</v>
      </c>
      <c r="I184" s="242">
        <v>0</v>
      </c>
      <c r="J184" s="243">
        <v>1</v>
      </c>
      <c r="K184" s="243">
        <v>1</v>
      </c>
      <c r="L184" s="243">
        <v>50</v>
      </c>
      <c r="M184" s="243">
        <v>0</v>
      </c>
      <c r="N184" s="243">
        <v>0</v>
      </c>
      <c r="O184" s="243">
        <v>13</v>
      </c>
      <c r="P184" s="243">
        <v>10</v>
      </c>
      <c r="Q184" s="243">
        <v>1</v>
      </c>
      <c r="R184" s="244">
        <v>1</v>
      </c>
      <c r="S184" s="244">
        <v>1</v>
      </c>
    </row>
    <row r="185" spans="1:19" x14ac:dyDescent="0.2">
      <c r="A185" s="257">
        <v>46</v>
      </c>
      <c r="B185" s="242">
        <v>4</v>
      </c>
      <c r="C185" s="244">
        <v>1</v>
      </c>
      <c r="D185" s="218">
        <v>1</v>
      </c>
      <c r="E185" s="218">
        <v>1</v>
      </c>
      <c r="F185" s="218">
        <v>1</v>
      </c>
      <c r="G185" s="218">
        <v>1</v>
      </c>
      <c r="H185" s="218">
        <v>10</v>
      </c>
      <c r="I185" s="242">
        <v>0</v>
      </c>
      <c r="J185" s="243">
        <v>1</v>
      </c>
      <c r="K185" s="243">
        <v>0</v>
      </c>
      <c r="L185" s="243">
        <v>50</v>
      </c>
      <c r="M185" s="243">
        <v>0</v>
      </c>
      <c r="N185" s="243">
        <v>0</v>
      </c>
      <c r="O185" s="243">
        <v>13</v>
      </c>
      <c r="P185" s="243">
        <v>15</v>
      </c>
      <c r="Q185" s="243">
        <v>1</v>
      </c>
      <c r="R185" s="244">
        <v>1</v>
      </c>
      <c r="S185" s="244">
        <v>1</v>
      </c>
    </row>
    <row r="186" spans="1:19" x14ac:dyDescent="0.2">
      <c r="A186" s="257">
        <v>47</v>
      </c>
      <c r="B186" s="242">
        <v>1</v>
      </c>
      <c r="C186" s="244">
        <v>3</v>
      </c>
      <c r="D186" s="218">
        <v>1</v>
      </c>
      <c r="E186" s="218">
        <v>1</v>
      </c>
      <c r="F186" s="218">
        <v>1</v>
      </c>
      <c r="G186" s="218">
        <v>1</v>
      </c>
      <c r="H186" s="218">
        <v>10</v>
      </c>
      <c r="I186" s="242">
        <v>0</v>
      </c>
      <c r="J186" s="243">
        <v>1</v>
      </c>
      <c r="K186" s="243">
        <v>1</v>
      </c>
      <c r="L186" s="243">
        <v>15</v>
      </c>
      <c r="M186" s="243">
        <v>0</v>
      </c>
      <c r="N186" s="243">
        <v>0</v>
      </c>
      <c r="O186" s="243">
        <v>3</v>
      </c>
      <c r="P186" s="243">
        <v>10</v>
      </c>
      <c r="Q186" s="243">
        <v>1</v>
      </c>
      <c r="R186" s="244">
        <v>1</v>
      </c>
      <c r="S186" s="244">
        <v>2</v>
      </c>
    </row>
    <row r="187" spans="1:19" x14ac:dyDescent="0.2">
      <c r="A187" s="257">
        <v>47</v>
      </c>
      <c r="B187" s="242">
        <v>2</v>
      </c>
      <c r="C187" s="244">
        <v>3</v>
      </c>
      <c r="D187" s="218">
        <v>1</v>
      </c>
      <c r="E187" s="218">
        <v>1</v>
      </c>
      <c r="F187" s="218">
        <v>1</v>
      </c>
      <c r="G187" s="218">
        <v>1</v>
      </c>
      <c r="H187" s="218">
        <v>10</v>
      </c>
      <c r="I187" s="242">
        <v>0</v>
      </c>
      <c r="J187" s="243">
        <v>1</v>
      </c>
      <c r="K187" s="243">
        <v>1</v>
      </c>
      <c r="L187" s="243">
        <v>25</v>
      </c>
      <c r="M187" s="243">
        <v>0</v>
      </c>
      <c r="N187" s="243">
        <v>0</v>
      </c>
      <c r="O187" s="243">
        <v>8</v>
      </c>
      <c r="P187" s="243">
        <v>10</v>
      </c>
      <c r="Q187" s="243">
        <v>0</v>
      </c>
      <c r="R187" s="244">
        <v>1</v>
      </c>
      <c r="S187" s="244">
        <v>2</v>
      </c>
    </row>
    <row r="188" spans="1:19" x14ac:dyDescent="0.2">
      <c r="A188" s="257">
        <v>47</v>
      </c>
      <c r="B188" s="242">
        <v>3</v>
      </c>
      <c r="C188" s="244">
        <v>3</v>
      </c>
      <c r="D188" s="218">
        <v>1</v>
      </c>
      <c r="E188" s="218">
        <v>1</v>
      </c>
      <c r="F188" s="218">
        <v>1</v>
      </c>
      <c r="G188" s="218">
        <v>1</v>
      </c>
      <c r="H188" s="218">
        <v>10</v>
      </c>
      <c r="I188" s="242">
        <v>0</v>
      </c>
      <c r="J188" s="243">
        <v>1</v>
      </c>
      <c r="K188" s="243">
        <v>1</v>
      </c>
      <c r="L188" s="243">
        <v>50</v>
      </c>
      <c r="M188" s="243">
        <v>0</v>
      </c>
      <c r="N188" s="243">
        <v>0</v>
      </c>
      <c r="O188" s="243">
        <v>13</v>
      </c>
      <c r="P188" s="243">
        <v>10</v>
      </c>
      <c r="Q188" s="243">
        <v>1</v>
      </c>
      <c r="R188" s="244">
        <v>1</v>
      </c>
      <c r="S188" s="244">
        <v>2</v>
      </c>
    </row>
    <row r="189" spans="1:19" x14ac:dyDescent="0.2">
      <c r="A189" s="257">
        <v>47</v>
      </c>
      <c r="B189" s="242">
        <v>4</v>
      </c>
      <c r="C189" s="244">
        <v>3</v>
      </c>
      <c r="D189" s="218">
        <v>1</v>
      </c>
      <c r="E189" s="218">
        <v>1</v>
      </c>
      <c r="F189" s="218">
        <v>1</v>
      </c>
      <c r="G189" s="218">
        <v>1</v>
      </c>
      <c r="H189" s="218">
        <v>10</v>
      </c>
      <c r="I189" s="242">
        <v>0</v>
      </c>
      <c r="J189" s="243">
        <v>1</v>
      </c>
      <c r="K189" s="243">
        <v>0</v>
      </c>
      <c r="L189" s="243">
        <v>50</v>
      </c>
      <c r="M189" s="243">
        <v>0</v>
      </c>
      <c r="N189" s="243">
        <v>0</v>
      </c>
      <c r="O189" s="243">
        <v>13</v>
      </c>
      <c r="P189" s="243">
        <v>15</v>
      </c>
      <c r="Q189" s="243">
        <v>1</v>
      </c>
      <c r="R189" s="244">
        <v>1</v>
      </c>
      <c r="S189" s="244">
        <v>2</v>
      </c>
    </row>
    <row r="190" spans="1:19" x14ac:dyDescent="0.2">
      <c r="A190" s="257">
        <v>48</v>
      </c>
      <c r="B190" s="242">
        <v>1</v>
      </c>
      <c r="C190" s="244">
        <v>1</v>
      </c>
      <c r="D190" s="218">
        <v>1</v>
      </c>
      <c r="E190" s="218">
        <v>1</v>
      </c>
      <c r="F190" s="218">
        <v>1</v>
      </c>
      <c r="G190" s="218">
        <v>1</v>
      </c>
      <c r="H190" s="218">
        <v>10</v>
      </c>
      <c r="I190" s="242">
        <v>0</v>
      </c>
      <c r="J190" s="243">
        <v>1</v>
      </c>
      <c r="K190" s="243">
        <v>1</v>
      </c>
      <c r="L190" s="243">
        <v>15</v>
      </c>
      <c r="M190" s="243">
        <v>0</v>
      </c>
      <c r="N190" s="243">
        <v>0</v>
      </c>
      <c r="O190" s="243">
        <v>3</v>
      </c>
      <c r="P190" s="243">
        <v>10</v>
      </c>
      <c r="Q190" s="243">
        <v>1</v>
      </c>
      <c r="R190" s="244">
        <v>1</v>
      </c>
      <c r="S190" s="244">
        <v>2</v>
      </c>
    </row>
    <row r="191" spans="1:19" x14ac:dyDescent="0.2">
      <c r="A191" s="257">
        <v>48</v>
      </c>
      <c r="B191" s="242">
        <v>2</v>
      </c>
      <c r="C191" s="244">
        <v>1</v>
      </c>
      <c r="D191" s="218">
        <v>1</v>
      </c>
      <c r="E191" s="218">
        <v>1</v>
      </c>
      <c r="F191" s="218">
        <v>1</v>
      </c>
      <c r="G191" s="218">
        <v>1</v>
      </c>
      <c r="H191" s="218">
        <v>10</v>
      </c>
      <c r="I191" s="242">
        <v>0</v>
      </c>
      <c r="J191" s="243">
        <v>1</v>
      </c>
      <c r="K191" s="243">
        <v>1</v>
      </c>
      <c r="L191" s="243">
        <v>25</v>
      </c>
      <c r="M191" s="243">
        <v>0</v>
      </c>
      <c r="N191" s="243">
        <v>0</v>
      </c>
      <c r="O191" s="243">
        <v>8</v>
      </c>
      <c r="P191" s="243">
        <v>10</v>
      </c>
      <c r="Q191" s="243">
        <v>0</v>
      </c>
      <c r="R191" s="244">
        <v>1</v>
      </c>
      <c r="S191" s="244">
        <v>2</v>
      </c>
    </row>
    <row r="192" spans="1:19" x14ac:dyDescent="0.2">
      <c r="A192" s="257">
        <v>48</v>
      </c>
      <c r="B192" s="242">
        <v>3</v>
      </c>
      <c r="C192" s="244">
        <v>1</v>
      </c>
      <c r="D192" s="218">
        <v>1</v>
      </c>
      <c r="E192" s="218">
        <v>1</v>
      </c>
      <c r="F192" s="218">
        <v>1</v>
      </c>
      <c r="G192" s="218">
        <v>1</v>
      </c>
      <c r="H192" s="218">
        <v>10</v>
      </c>
      <c r="I192" s="242">
        <v>0</v>
      </c>
      <c r="J192" s="243">
        <v>1</v>
      </c>
      <c r="K192" s="243">
        <v>1</v>
      </c>
      <c r="L192" s="243">
        <v>50</v>
      </c>
      <c r="M192" s="243">
        <v>0</v>
      </c>
      <c r="N192" s="243">
        <v>0</v>
      </c>
      <c r="O192" s="243">
        <v>13</v>
      </c>
      <c r="P192" s="243">
        <v>10</v>
      </c>
      <c r="Q192" s="243">
        <v>1</v>
      </c>
      <c r="R192" s="244">
        <v>1</v>
      </c>
      <c r="S192" s="244">
        <v>2</v>
      </c>
    </row>
    <row r="193" spans="1:19" x14ac:dyDescent="0.2">
      <c r="A193" s="257">
        <v>48</v>
      </c>
      <c r="B193" s="242">
        <v>4</v>
      </c>
      <c r="C193" s="244">
        <v>1</v>
      </c>
      <c r="D193" s="218">
        <v>1</v>
      </c>
      <c r="E193" s="218">
        <v>1</v>
      </c>
      <c r="F193" s="218">
        <v>1</v>
      </c>
      <c r="G193" s="218">
        <v>1</v>
      </c>
      <c r="H193" s="218">
        <v>10</v>
      </c>
      <c r="I193" s="242">
        <v>0</v>
      </c>
      <c r="J193" s="243">
        <v>1</v>
      </c>
      <c r="K193" s="243">
        <v>0</v>
      </c>
      <c r="L193" s="243">
        <v>50</v>
      </c>
      <c r="M193" s="243">
        <v>0</v>
      </c>
      <c r="N193" s="243">
        <v>0</v>
      </c>
      <c r="O193" s="243">
        <v>13</v>
      </c>
      <c r="P193" s="243">
        <v>15</v>
      </c>
      <c r="Q193" s="243">
        <v>1</v>
      </c>
      <c r="R193" s="244">
        <v>1</v>
      </c>
      <c r="S193" s="244">
        <v>2</v>
      </c>
    </row>
    <row r="194" spans="1:19" x14ac:dyDescent="0.2">
      <c r="A194" s="257">
        <v>49</v>
      </c>
      <c r="B194" s="242">
        <v>1</v>
      </c>
      <c r="C194" s="244">
        <v>3</v>
      </c>
      <c r="D194" s="218">
        <v>1</v>
      </c>
      <c r="E194" s="218">
        <v>1</v>
      </c>
      <c r="F194" s="218">
        <v>1</v>
      </c>
      <c r="G194" s="218">
        <v>1</v>
      </c>
      <c r="H194" s="218">
        <v>10</v>
      </c>
      <c r="I194" s="242">
        <v>0</v>
      </c>
      <c r="J194" s="243">
        <v>1</v>
      </c>
      <c r="K194" s="243">
        <v>1</v>
      </c>
      <c r="L194" s="243">
        <v>15</v>
      </c>
      <c r="M194" s="243">
        <v>0</v>
      </c>
      <c r="N194" s="243">
        <v>0</v>
      </c>
      <c r="O194" s="243">
        <v>3</v>
      </c>
      <c r="P194" s="243">
        <v>10</v>
      </c>
      <c r="Q194" s="243">
        <v>1</v>
      </c>
      <c r="R194" s="244">
        <v>0</v>
      </c>
      <c r="S194" s="244">
        <v>3</v>
      </c>
    </row>
    <row r="195" spans="1:19" x14ac:dyDescent="0.2">
      <c r="A195" s="257">
        <v>49</v>
      </c>
      <c r="B195" s="242">
        <v>2</v>
      </c>
      <c r="C195" s="244">
        <v>3</v>
      </c>
      <c r="D195" s="218">
        <v>1</v>
      </c>
      <c r="E195" s="218">
        <v>1</v>
      </c>
      <c r="F195" s="218">
        <v>1</v>
      </c>
      <c r="G195" s="218">
        <v>1</v>
      </c>
      <c r="H195" s="218">
        <v>10</v>
      </c>
      <c r="I195" s="242">
        <v>0</v>
      </c>
      <c r="J195" s="243">
        <v>1</v>
      </c>
      <c r="K195" s="243">
        <v>1</v>
      </c>
      <c r="L195" s="243">
        <v>25</v>
      </c>
      <c r="M195" s="243">
        <v>0</v>
      </c>
      <c r="N195" s="243">
        <v>0</v>
      </c>
      <c r="O195" s="243">
        <v>8</v>
      </c>
      <c r="P195" s="243">
        <v>10</v>
      </c>
      <c r="Q195" s="243">
        <v>0</v>
      </c>
      <c r="R195" s="244">
        <v>0</v>
      </c>
      <c r="S195" s="244">
        <v>3</v>
      </c>
    </row>
    <row r="196" spans="1:19" x14ac:dyDescent="0.2">
      <c r="A196" s="257">
        <v>49</v>
      </c>
      <c r="B196" s="242">
        <v>3</v>
      </c>
      <c r="C196" s="244">
        <v>1</v>
      </c>
      <c r="D196" s="218">
        <v>1</v>
      </c>
      <c r="E196" s="218">
        <v>1</v>
      </c>
      <c r="F196" s="218">
        <v>1</v>
      </c>
      <c r="G196" s="218">
        <v>1</v>
      </c>
      <c r="H196" s="218">
        <v>10</v>
      </c>
      <c r="I196" s="242">
        <v>0</v>
      </c>
      <c r="J196" s="243">
        <v>1</v>
      </c>
      <c r="K196" s="243">
        <v>1</v>
      </c>
      <c r="L196" s="243">
        <v>50</v>
      </c>
      <c r="M196" s="243">
        <v>0</v>
      </c>
      <c r="N196" s="243">
        <v>0</v>
      </c>
      <c r="O196" s="243">
        <v>13</v>
      </c>
      <c r="P196" s="243">
        <v>10</v>
      </c>
      <c r="Q196" s="243">
        <v>1</v>
      </c>
      <c r="R196" s="244">
        <v>0</v>
      </c>
      <c r="S196" s="244">
        <v>3</v>
      </c>
    </row>
    <row r="197" spans="1:19" x14ac:dyDescent="0.2">
      <c r="A197" s="257">
        <v>49</v>
      </c>
      <c r="B197" s="242">
        <v>4</v>
      </c>
      <c r="C197" s="244">
        <v>3</v>
      </c>
      <c r="D197" s="218">
        <v>1</v>
      </c>
      <c r="E197" s="218">
        <v>1</v>
      </c>
      <c r="F197" s="218">
        <v>1</v>
      </c>
      <c r="G197" s="218">
        <v>1</v>
      </c>
      <c r="H197" s="218">
        <v>10</v>
      </c>
      <c r="I197" s="242">
        <v>0</v>
      </c>
      <c r="J197" s="243">
        <v>1</v>
      </c>
      <c r="K197" s="243">
        <v>0</v>
      </c>
      <c r="L197" s="243">
        <v>50</v>
      </c>
      <c r="M197" s="243">
        <v>0</v>
      </c>
      <c r="N197" s="243">
        <v>0</v>
      </c>
      <c r="O197" s="243">
        <v>13</v>
      </c>
      <c r="P197" s="243">
        <v>15</v>
      </c>
      <c r="Q197" s="243">
        <v>1</v>
      </c>
      <c r="R197" s="244">
        <v>0</v>
      </c>
      <c r="S197" s="244">
        <v>3</v>
      </c>
    </row>
    <row r="198" spans="1:19" x14ac:dyDescent="0.2">
      <c r="A198" s="257">
        <v>50</v>
      </c>
      <c r="B198" s="242">
        <v>1</v>
      </c>
      <c r="C198" s="244">
        <v>2</v>
      </c>
      <c r="D198" s="218">
        <v>1</v>
      </c>
      <c r="E198" s="218">
        <v>1</v>
      </c>
      <c r="F198" s="218">
        <v>1</v>
      </c>
      <c r="G198" s="218">
        <v>1</v>
      </c>
      <c r="H198" s="218">
        <v>10</v>
      </c>
      <c r="I198" s="242">
        <v>0</v>
      </c>
      <c r="J198" s="243">
        <v>1</v>
      </c>
      <c r="K198" s="243">
        <v>1</v>
      </c>
      <c r="L198" s="243">
        <v>15</v>
      </c>
      <c r="M198" s="243">
        <v>0</v>
      </c>
      <c r="N198" s="243">
        <v>0</v>
      </c>
      <c r="O198" s="243">
        <v>3</v>
      </c>
      <c r="P198" s="243">
        <v>10</v>
      </c>
      <c r="Q198" s="243">
        <v>1</v>
      </c>
      <c r="R198" s="244">
        <v>0</v>
      </c>
      <c r="S198" s="244">
        <v>2</v>
      </c>
    </row>
    <row r="199" spans="1:19" x14ac:dyDescent="0.2">
      <c r="A199" s="257">
        <v>50</v>
      </c>
      <c r="B199" s="242">
        <v>2</v>
      </c>
      <c r="C199" s="244">
        <v>2</v>
      </c>
      <c r="D199" s="218">
        <v>1</v>
      </c>
      <c r="E199" s="218">
        <v>1</v>
      </c>
      <c r="F199" s="218">
        <v>1</v>
      </c>
      <c r="G199" s="218">
        <v>1</v>
      </c>
      <c r="H199" s="218">
        <v>10</v>
      </c>
      <c r="I199" s="242">
        <v>0</v>
      </c>
      <c r="J199" s="243">
        <v>1</v>
      </c>
      <c r="K199" s="243">
        <v>1</v>
      </c>
      <c r="L199" s="243">
        <v>25</v>
      </c>
      <c r="M199" s="243">
        <v>0</v>
      </c>
      <c r="N199" s="243">
        <v>0</v>
      </c>
      <c r="O199" s="243">
        <v>8</v>
      </c>
      <c r="P199" s="243">
        <v>10</v>
      </c>
      <c r="Q199" s="243">
        <v>0</v>
      </c>
      <c r="R199" s="244">
        <v>0</v>
      </c>
      <c r="S199" s="244">
        <v>2</v>
      </c>
    </row>
    <row r="200" spans="1:19" x14ac:dyDescent="0.2">
      <c r="A200" s="257">
        <v>50</v>
      </c>
      <c r="B200" s="242">
        <v>3</v>
      </c>
      <c r="C200" s="244">
        <v>1</v>
      </c>
      <c r="D200" s="218">
        <v>1</v>
      </c>
      <c r="E200" s="218">
        <v>1</v>
      </c>
      <c r="F200" s="218">
        <v>1</v>
      </c>
      <c r="G200" s="218">
        <v>1</v>
      </c>
      <c r="H200" s="218">
        <v>10</v>
      </c>
      <c r="I200" s="242">
        <v>0</v>
      </c>
      <c r="J200" s="243">
        <v>1</v>
      </c>
      <c r="K200" s="243">
        <v>1</v>
      </c>
      <c r="L200" s="243">
        <v>50</v>
      </c>
      <c r="M200" s="243">
        <v>0</v>
      </c>
      <c r="N200" s="243">
        <v>0</v>
      </c>
      <c r="O200" s="243">
        <v>13</v>
      </c>
      <c r="P200" s="243">
        <v>10</v>
      </c>
      <c r="Q200" s="243">
        <v>1</v>
      </c>
      <c r="R200" s="244">
        <v>0</v>
      </c>
      <c r="S200" s="244">
        <v>2</v>
      </c>
    </row>
    <row r="201" spans="1:19" x14ac:dyDescent="0.2">
      <c r="A201" s="257">
        <v>50</v>
      </c>
      <c r="B201" s="242">
        <v>4</v>
      </c>
      <c r="C201" s="244">
        <v>3</v>
      </c>
      <c r="D201" s="218">
        <v>1</v>
      </c>
      <c r="E201" s="218">
        <v>1</v>
      </c>
      <c r="F201" s="218">
        <v>1</v>
      </c>
      <c r="G201" s="218">
        <v>1</v>
      </c>
      <c r="H201" s="218">
        <v>10</v>
      </c>
      <c r="I201" s="242">
        <v>0</v>
      </c>
      <c r="J201" s="243">
        <v>1</v>
      </c>
      <c r="K201" s="243">
        <v>0</v>
      </c>
      <c r="L201" s="243">
        <v>50</v>
      </c>
      <c r="M201" s="243">
        <v>0</v>
      </c>
      <c r="N201" s="243">
        <v>0</v>
      </c>
      <c r="O201" s="243">
        <v>13</v>
      </c>
      <c r="P201" s="243">
        <v>15</v>
      </c>
      <c r="Q201" s="243">
        <v>1</v>
      </c>
      <c r="R201" s="244">
        <v>0</v>
      </c>
      <c r="S201" s="244">
        <v>2</v>
      </c>
    </row>
    <row r="202" spans="1:19" x14ac:dyDescent="0.2">
      <c r="A202" s="257">
        <v>51</v>
      </c>
      <c r="B202" s="242">
        <v>1</v>
      </c>
      <c r="C202" s="244">
        <v>3</v>
      </c>
      <c r="D202" s="218">
        <v>1</v>
      </c>
      <c r="E202" s="218">
        <v>1</v>
      </c>
      <c r="F202" s="218">
        <v>1</v>
      </c>
      <c r="G202" s="218">
        <v>1</v>
      </c>
      <c r="H202" s="218">
        <v>10</v>
      </c>
      <c r="I202" s="242">
        <v>0</v>
      </c>
      <c r="J202" s="243">
        <v>1</v>
      </c>
      <c r="K202" s="243">
        <v>1</v>
      </c>
      <c r="L202" s="243">
        <v>15</v>
      </c>
      <c r="M202" s="243">
        <v>0</v>
      </c>
      <c r="N202" s="243">
        <v>0</v>
      </c>
      <c r="O202" s="243">
        <v>3</v>
      </c>
      <c r="P202" s="243">
        <v>10</v>
      </c>
      <c r="Q202" s="243">
        <v>1</v>
      </c>
      <c r="R202" s="244">
        <v>0</v>
      </c>
      <c r="S202" s="244">
        <v>3</v>
      </c>
    </row>
    <row r="203" spans="1:19" x14ac:dyDescent="0.2">
      <c r="A203" s="257">
        <v>51</v>
      </c>
      <c r="B203" s="242">
        <v>2</v>
      </c>
      <c r="C203" s="244">
        <v>3</v>
      </c>
      <c r="D203" s="218">
        <v>1</v>
      </c>
      <c r="E203" s="218">
        <v>1</v>
      </c>
      <c r="F203" s="218">
        <v>1</v>
      </c>
      <c r="G203" s="218">
        <v>1</v>
      </c>
      <c r="H203" s="218">
        <v>10</v>
      </c>
      <c r="I203" s="242">
        <v>0</v>
      </c>
      <c r="J203" s="243">
        <v>1</v>
      </c>
      <c r="K203" s="243">
        <v>1</v>
      </c>
      <c r="L203" s="243">
        <v>25</v>
      </c>
      <c r="M203" s="243">
        <v>0</v>
      </c>
      <c r="N203" s="243">
        <v>0</v>
      </c>
      <c r="O203" s="243">
        <v>8</v>
      </c>
      <c r="P203" s="243">
        <v>10</v>
      </c>
      <c r="Q203" s="243">
        <v>0</v>
      </c>
      <c r="R203" s="244">
        <v>0</v>
      </c>
      <c r="S203" s="244">
        <v>3</v>
      </c>
    </row>
    <row r="204" spans="1:19" x14ac:dyDescent="0.2">
      <c r="A204" s="257">
        <v>51</v>
      </c>
      <c r="B204" s="242">
        <v>3</v>
      </c>
      <c r="C204" s="244">
        <v>1</v>
      </c>
      <c r="D204" s="218">
        <v>1</v>
      </c>
      <c r="E204" s="218">
        <v>1</v>
      </c>
      <c r="F204" s="218">
        <v>1</v>
      </c>
      <c r="G204" s="218">
        <v>1</v>
      </c>
      <c r="H204" s="218">
        <v>10</v>
      </c>
      <c r="I204" s="242">
        <v>0</v>
      </c>
      <c r="J204" s="243">
        <v>1</v>
      </c>
      <c r="K204" s="243">
        <v>1</v>
      </c>
      <c r="L204" s="243">
        <v>50</v>
      </c>
      <c r="M204" s="243">
        <v>0</v>
      </c>
      <c r="N204" s="243">
        <v>0</v>
      </c>
      <c r="O204" s="243">
        <v>13</v>
      </c>
      <c r="P204" s="243">
        <v>10</v>
      </c>
      <c r="Q204" s="243">
        <v>1</v>
      </c>
      <c r="R204" s="244">
        <v>0</v>
      </c>
      <c r="S204" s="244">
        <v>3</v>
      </c>
    </row>
    <row r="205" spans="1:19" x14ac:dyDescent="0.2">
      <c r="A205" s="257">
        <v>51</v>
      </c>
      <c r="B205" s="242">
        <v>4</v>
      </c>
      <c r="C205" s="244">
        <v>3</v>
      </c>
      <c r="D205" s="218">
        <v>1</v>
      </c>
      <c r="E205" s="218">
        <v>1</v>
      </c>
      <c r="F205" s="218">
        <v>1</v>
      </c>
      <c r="G205" s="218">
        <v>1</v>
      </c>
      <c r="H205" s="218">
        <v>10</v>
      </c>
      <c r="I205" s="242">
        <v>0</v>
      </c>
      <c r="J205" s="243">
        <v>1</v>
      </c>
      <c r="K205" s="243">
        <v>0</v>
      </c>
      <c r="L205" s="243">
        <v>50</v>
      </c>
      <c r="M205" s="243">
        <v>0</v>
      </c>
      <c r="N205" s="243">
        <v>0</v>
      </c>
      <c r="O205" s="243">
        <v>13</v>
      </c>
      <c r="P205" s="243">
        <v>15</v>
      </c>
      <c r="Q205" s="243">
        <v>1</v>
      </c>
      <c r="R205" s="244">
        <v>0</v>
      </c>
      <c r="S205" s="244">
        <v>3</v>
      </c>
    </row>
    <row r="206" spans="1:19" x14ac:dyDescent="0.2">
      <c r="A206" s="257">
        <v>52</v>
      </c>
      <c r="B206" s="242">
        <v>1</v>
      </c>
      <c r="C206" s="244">
        <v>2</v>
      </c>
      <c r="D206" s="218">
        <v>1</v>
      </c>
      <c r="E206" s="218">
        <v>1</v>
      </c>
      <c r="F206" s="218">
        <v>1</v>
      </c>
      <c r="G206" s="218">
        <v>1</v>
      </c>
      <c r="H206" s="218">
        <v>10</v>
      </c>
      <c r="I206" s="242">
        <v>0</v>
      </c>
      <c r="J206" s="243">
        <v>1</v>
      </c>
      <c r="K206" s="243">
        <v>1</v>
      </c>
      <c r="L206" s="243">
        <v>15</v>
      </c>
      <c r="M206" s="243">
        <v>0</v>
      </c>
      <c r="N206" s="243">
        <v>0</v>
      </c>
      <c r="O206" s="243">
        <v>3</v>
      </c>
      <c r="P206" s="243">
        <v>10</v>
      </c>
      <c r="Q206" s="243">
        <v>1</v>
      </c>
      <c r="R206" s="244">
        <v>0</v>
      </c>
      <c r="S206" s="244">
        <v>4</v>
      </c>
    </row>
    <row r="207" spans="1:19" x14ac:dyDescent="0.2">
      <c r="A207" s="257">
        <v>52</v>
      </c>
      <c r="B207" s="242">
        <v>2</v>
      </c>
      <c r="C207" s="244">
        <v>3</v>
      </c>
      <c r="D207" s="218">
        <v>1</v>
      </c>
      <c r="E207" s="218">
        <v>1</v>
      </c>
      <c r="F207" s="218">
        <v>1</v>
      </c>
      <c r="G207" s="218">
        <v>1</v>
      </c>
      <c r="H207" s="218">
        <v>10</v>
      </c>
      <c r="I207" s="242">
        <v>0</v>
      </c>
      <c r="J207" s="243">
        <v>1</v>
      </c>
      <c r="K207" s="243">
        <v>1</v>
      </c>
      <c r="L207" s="243">
        <v>25</v>
      </c>
      <c r="M207" s="243">
        <v>0</v>
      </c>
      <c r="N207" s="243">
        <v>0</v>
      </c>
      <c r="O207" s="243">
        <v>8</v>
      </c>
      <c r="P207" s="243">
        <v>10</v>
      </c>
      <c r="Q207" s="243">
        <v>0</v>
      </c>
      <c r="R207" s="244">
        <v>0</v>
      </c>
      <c r="S207" s="244">
        <v>4</v>
      </c>
    </row>
    <row r="208" spans="1:19" x14ac:dyDescent="0.2">
      <c r="A208" s="257">
        <v>52</v>
      </c>
      <c r="B208" s="242">
        <v>3</v>
      </c>
      <c r="C208" s="244">
        <v>2</v>
      </c>
      <c r="D208" s="218">
        <v>1</v>
      </c>
      <c r="E208" s="218">
        <v>1</v>
      </c>
      <c r="F208" s="218">
        <v>1</v>
      </c>
      <c r="G208" s="218">
        <v>1</v>
      </c>
      <c r="H208" s="218">
        <v>10</v>
      </c>
      <c r="I208" s="242">
        <v>0</v>
      </c>
      <c r="J208" s="243">
        <v>1</v>
      </c>
      <c r="K208" s="243">
        <v>1</v>
      </c>
      <c r="L208" s="243">
        <v>50</v>
      </c>
      <c r="M208" s="243">
        <v>0</v>
      </c>
      <c r="N208" s="243">
        <v>0</v>
      </c>
      <c r="O208" s="243">
        <v>13</v>
      </c>
      <c r="P208" s="243">
        <v>10</v>
      </c>
      <c r="Q208" s="243">
        <v>1</v>
      </c>
      <c r="R208" s="244">
        <v>0</v>
      </c>
      <c r="S208" s="244">
        <v>4</v>
      </c>
    </row>
    <row r="209" spans="1:19" x14ac:dyDescent="0.2">
      <c r="A209" s="257">
        <v>52</v>
      </c>
      <c r="B209" s="242">
        <v>4</v>
      </c>
      <c r="C209" s="244">
        <v>2</v>
      </c>
      <c r="D209" s="218">
        <v>1</v>
      </c>
      <c r="E209" s="218">
        <v>1</v>
      </c>
      <c r="F209" s="218">
        <v>1</v>
      </c>
      <c r="G209" s="218">
        <v>1</v>
      </c>
      <c r="H209" s="218">
        <v>10</v>
      </c>
      <c r="I209" s="242">
        <v>0</v>
      </c>
      <c r="J209" s="243">
        <v>1</v>
      </c>
      <c r="K209" s="243">
        <v>0</v>
      </c>
      <c r="L209" s="243">
        <v>50</v>
      </c>
      <c r="M209" s="243">
        <v>0</v>
      </c>
      <c r="N209" s="243">
        <v>0</v>
      </c>
      <c r="O209" s="243">
        <v>13</v>
      </c>
      <c r="P209" s="243">
        <v>15</v>
      </c>
      <c r="Q209" s="243">
        <v>1</v>
      </c>
      <c r="R209" s="244">
        <v>0</v>
      </c>
      <c r="S209" s="244">
        <v>4</v>
      </c>
    </row>
    <row r="210" spans="1:19" x14ac:dyDescent="0.2">
      <c r="A210" s="257">
        <v>53</v>
      </c>
      <c r="B210" s="242">
        <v>1</v>
      </c>
      <c r="C210" s="244">
        <v>3</v>
      </c>
      <c r="D210" s="218">
        <v>1</v>
      </c>
      <c r="E210" s="218">
        <v>1</v>
      </c>
      <c r="F210" s="218">
        <v>1</v>
      </c>
      <c r="G210" s="218">
        <v>1</v>
      </c>
      <c r="H210" s="218">
        <v>10</v>
      </c>
      <c r="I210" s="242">
        <v>0</v>
      </c>
      <c r="J210" s="243">
        <v>1</v>
      </c>
      <c r="K210" s="243">
        <v>1</v>
      </c>
      <c r="L210" s="243">
        <v>15</v>
      </c>
      <c r="M210" s="243">
        <v>0</v>
      </c>
      <c r="N210" s="243">
        <v>0</v>
      </c>
      <c r="O210" s="243">
        <v>3</v>
      </c>
      <c r="P210" s="243">
        <v>10</v>
      </c>
      <c r="Q210" s="243">
        <v>1</v>
      </c>
      <c r="R210" s="244">
        <v>0</v>
      </c>
      <c r="S210" s="244">
        <v>3</v>
      </c>
    </row>
    <row r="211" spans="1:19" x14ac:dyDescent="0.2">
      <c r="A211" s="257">
        <v>53</v>
      </c>
      <c r="B211" s="242">
        <v>2</v>
      </c>
      <c r="C211" s="244">
        <v>3</v>
      </c>
      <c r="D211" s="218">
        <v>1</v>
      </c>
      <c r="E211" s="218">
        <v>1</v>
      </c>
      <c r="F211" s="218">
        <v>1</v>
      </c>
      <c r="G211" s="218">
        <v>1</v>
      </c>
      <c r="H211" s="218">
        <v>10</v>
      </c>
      <c r="I211" s="242">
        <v>0</v>
      </c>
      <c r="J211" s="243">
        <v>1</v>
      </c>
      <c r="K211" s="243">
        <v>1</v>
      </c>
      <c r="L211" s="243">
        <v>25</v>
      </c>
      <c r="M211" s="243">
        <v>0</v>
      </c>
      <c r="N211" s="243">
        <v>0</v>
      </c>
      <c r="O211" s="243">
        <v>8</v>
      </c>
      <c r="P211" s="243">
        <v>10</v>
      </c>
      <c r="Q211" s="243">
        <v>0</v>
      </c>
      <c r="R211" s="244">
        <v>0</v>
      </c>
      <c r="S211" s="244">
        <v>3</v>
      </c>
    </row>
    <row r="212" spans="1:19" x14ac:dyDescent="0.2">
      <c r="A212" s="257">
        <v>53</v>
      </c>
      <c r="B212" s="242">
        <v>3</v>
      </c>
      <c r="C212" s="244">
        <v>3</v>
      </c>
      <c r="D212" s="218">
        <v>1</v>
      </c>
      <c r="E212" s="218">
        <v>1</v>
      </c>
      <c r="F212" s="218">
        <v>1</v>
      </c>
      <c r="G212" s="218">
        <v>1</v>
      </c>
      <c r="H212" s="218">
        <v>10</v>
      </c>
      <c r="I212" s="242">
        <v>0</v>
      </c>
      <c r="J212" s="243">
        <v>1</v>
      </c>
      <c r="K212" s="243">
        <v>1</v>
      </c>
      <c r="L212" s="243">
        <v>50</v>
      </c>
      <c r="M212" s="243">
        <v>0</v>
      </c>
      <c r="N212" s="243">
        <v>0</v>
      </c>
      <c r="O212" s="243">
        <v>13</v>
      </c>
      <c r="P212" s="243">
        <v>10</v>
      </c>
      <c r="Q212" s="243">
        <v>1</v>
      </c>
      <c r="R212" s="244">
        <v>0</v>
      </c>
      <c r="S212" s="244">
        <v>3</v>
      </c>
    </row>
    <row r="213" spans="1:19" x14ac:dyDescent="0.2">
      <c r="A213" s="257">
        <v>53</v>
      </c>
      <c r="B213" s="242">
        <v>4</v>
      </c>
      <c r="C213" s="244">
        <v>3</v>
      </c>
      <c r="D213" s="218">
        <v>1</v>
      </c>
      <c r="E213" s="218">
        <v>1</v>
      </c>
      <c r="F213" s="218">
        <v>1</v>
      </c>
      <c r="G213" s="218">
        <v>1</v>
      </c>
      <c r="H213" s="218">
        <v>10</v>
      </c>
      <c r="I213" s="242">
        <v>0</v>
      </c>
      <c r="J213" s="243">
        <v>1</v>
      </c>
      <c r="K213" s="243">
        <v>0</v>
      </c>
      <c r="L213" s="243">
        <v>50</v>
      </c>
      <c r="M213" s="243">
        <v>0</v>
      </c>
      <c r="N213" s="243">
        <v>0</v>
      </c>
      <c r="O213" s="243">
        <v>13</v>
      </c>
      <c r="P213" s="243">
        <v>15</v>
      </c>
      <c r="Q213" s="243">
        <v>1</v>
      </c>
      <c r="R213" s="244">
        <v>0</v>
      </c>
      <c r="S213" s="244">
        <v>3</v>
      </c>
    </row>
    <row r="214" spans="1:19" x14ac:dyDescent="0.2">
      <c r="A214" s="257">
        <v>54</v>
      </c>
      <c r="B214" s="242">
        <v>1</v>
      </c>
      <c r="C214" s="244">
        <v>1</v>
      </c>
      <c r="D214" s="218">
        <v>1</v>
      </c>
      <c r="E214" s="218">
        <v>1</v>
      </c>
      <c r="F214" s="218">
        <v>1</v>
      </c>
      <c r="G214" s="218">
        <v>1</v>
      </c>
      <c r="H214" s="218">
        <v>10</v>
      </c>
      <c r="I214" s="242">
        <v>0</v>
      </c>
      <c r="J214" s="243">
        <v>1</v>
      </c>
      <c r="K214" s="243">
        <v>1</v>
      </c>
      <c r="L214" s="243">
        <v>15</v>
      </c>
      <c r="M214" s="243">
        <v>0</v>
      </c>
      <c r="N214" s="243">
        <v>0</v>
      </c>
      <c r="O214" s="243">
        <v>3</v>
      </c>
      <c r="P214" s="243">
        <v>10</v>
      </c>
      <c r="Q214" s="243">
        <v>1</v>
      </c>
      <c r="R214" s="244">
        <v>0</v>
      </c>
      <c r="S214" s="244">
        <v>1</v>
      </c>
    </row>
    <row r="215" spans="1:19" x14ac:dyDescent="0.2">
      <c r="A215" s="257">
        <v>54</v>
      </c>
      <c r="B215" s="242">
        <v>2</v>
      </c>
      <c r="C215" s="244">
        <v>1</v>
      </c>
      <c r="D215" s="218">
        <v>1</v>
      </c>
      <c r="E215" s="218">
        <v>1</v>
      </c>
      <c r="F215" s="218">
        <v>1</v>
      </c>
      <c r="G215" s="218">
        <v>1</v>
      </c>
      <c r="H215" s="218">
        <v>10</v>
      </c>
      <c r="I215" s="242">
        <v>0</v>
      </c>
      <c r="J215" s="243">
        <v>1</v>
      </c>
      <c r="K215" s="243">
        <v>1</v>
      </c>
      <c r="L215" s="243">
        <v>25</v>
      </c>
      <c r="M215" s="243">
        <v>0</v>
      </c>
      <c r="N215" s="243">
        <v>0</v>
      </c>
      <c r="O215" s="243">
        <v>8</v>
      </c>
      <c r="P215" s="243">
        <v>10</v>
      </c>
      <c r="Q215" s="243">
        <v>0</v>
      </c>
      <c r="R215" s="244">
        <v>0</v>
      </c>
      <c r="S215" s="244">
        <v>1</v>
      </c>
    </row>
    <row r="216" spans="1:19" x14ac:dyDescent="0.2">
      <c r="A216" s="257">
        <v>54</v>
      </c>
      <c r="B216" s="242">
        <v>3</v>
      </c>
      <c r="C216" s="244">
        <v>1</v>
      </c>
      <c r="D216" s="218">
        <v>1</v>
      </c>
      <c r="E216" s="218">
        <v>1</v>
      </c>
      <c r="F216" s="218">
        <v>1</v>
      </c>
      <c r="G216" s="218">
        <v>1</v>
      </c>
      <c r="H216" s="218">
        <v>10</v>
      </c>
      <c r="I216" s="242">
        <v>0</v>
      </c>
      <c r="J216" s="243">
        <v>1</v>
      </c>
      <c r="K216" s="243">
        <v>1</v>
      </c>
      <c r="L216" s="243">
        <v>50</v>
      </c>
      <c r="M216" s="243">
        <v>0</v>
      </c>
      <c r="N216" s="243">
        <v>0</v>
      </c>
      <c r="O216" s="243">
        <v>13</v>
      </c>
      <c r="P216" s="243">
        <v>10</v>
      </c>
      <c r="Q216" s="243">
        <v>1</v>
      </c>
      <c r="R216" s="244">
        <v>0</v>
      </c>
      <c r="S216" s="244">
        <v>1</v>
      </c>
    </row>
    <row r="217" spans="1:19" x14ac:dyDescent="0.2">
      <c r="A217" s="257">
        <v>54</v>
      </c>
      <c r="B217" s="242">
        <v>4</v>
      </c>
      <c r="C217" s="244">
        <v>2</v>
      </c>
      <c r="D217" s="218">
        <v>1</v>
      </c>
      <c r="E217" s="218">
        <v>1</v>
      </c>
      <c r="F217" s="218">
        <v>1</v>
      </c>
      <c r="G217" s="218">
        <v>1</v>
      </c>
      <c r="H217" s="218">
        <v>10</v>
      </c>
      <c r="I217" s="242">
        <v>0</v>
      </c>
      <c r="J217" s="243">
        <v>1</v>
      </c>
      <c r="K217" s="243">
        <v>0</v>
      </c>
      <c r="L217" s="243">
        <v>50</v>
      </c>
      <c r="M217" s="243">
        <v>0</v>
      </c>
      <c r="N217" s="243">
        <v>0</v>
      </c>
      <c r="O217" s="243">
        <v>13</v>
      </c>
      <c r="P217" s="243">
        <v>15</v>
      </c>
      <c r="Q217" s="243">
        <v>1</v>
      </c>
      <c r="R217" s="244">
        <v>0</v>
      </c>
      <c r="S217" s="244">
        <v>1</v>
      </c>
    </row>
    <row r="218" spans="1:19" x14ac:dyDescent="0.2">
      <c r="A218" s="257">
        <v>55</v>
      </c>
      <c r="B218" s="242">
        <v>1</v>
      </c>
      <c r="C218" s="244">
        <v>3</v>
      </c>
      <c r="D218" s="218">
        <v>1</v>
      </c>
      <c r="E218" s="218">
        <v>1</v>
      </c>
      <c r="F218" s="218">
        <v>1</v>
      </c>
      <c r="G218" s="218">
        <v>1</v>
      </c>
      <c r="H218" s="218">
        <v>10</v>
      </c>
      <c r="I218" s="242">
        <v>0</v>
      </c>
      <c r="J218" s="243">
        <v>1</v>
      </c>
      <c r="K218" s="243">
        <v>1</v>
      </c>
      <c r="L218" s="243">
        <v>15</v>
      </c>
      <c r="M218" s="243">
        <v>0</v>
      </c>
      <c r="N218" s="243">
        <v>0</v>
      </c>
      <c r="O218" s="243">
        <v>3</v>
      </c>
      <c r="P218" s="243">
        <v>10</v>
      </c>
      <c r="Q218" s="243">
        <v>1</v>
      </c>
      <c r="R218" s="244">
        <v>0</v>
      </c>
      <c r="S218" s="244">
        <v>3</v>
      </c>
    </row>
    <row r="219" spans="1:19" x14ac:dyDescent="0.2">
      <c r="A219" s="257">
        <v>55</v>
      </c>
      <c r="B219" s="242">
        <v>2</v>
      </c>
      <c r="C219" s="244">
        <v>3</v>
      </c>
      <c r="D219" s="218">
        <v>1</v>
      </c>
      <c r="E219" s="218">
        <v>1</v>
      </c>
      <c r="F219" s="218">
        <v>1</v>
      </c>
      <c r="G219" s="218">
        <v>1</v>
      </c>
      <c r="H219" s="218">
        <v>10</v>
      </c>
      <c r="I219" s="242">
        <v>0</v>
      </c>
      <c r="J219" s="243">
        <v>1</v>
      </c>
      <c r="K219" s="243">
        <v>1</v>
      </c>
      <c r="L219" s="243">
        <v>25</v>
      </c>
      <c r="M219" s="243">
        <v>0</v>
      </c>
      <c r="N219" s="243">
        <v>0</v>
      </c>
      <c r="O219" s="243">
        <v>8</v>
      </c>
      <c r="P219" s="243">
        <v>10</v>
      </c>
      <c r="Q219" s="243">
        <v>0</v>
      </c>
      <c r="R219" s="244">
        <v>0</v>
      </c>
      <c r="S219" s="244">
        <v>3</v>
      </c>
    </row>
    <row r="220" spans="1:19" x14ac:dyDescent="0.2">
      <c r="A220" s="257">
        <v>55</v>
      </c>
      <c r="B220" s="242">
        <v>3</v>
      </c>
      <c r="C220" s="244">
        <v>2</v>
      </c>
      <c r="D220" s="218">
        <v>1</v>
      </c>
      <c r="E220" s="218">
        <v>1</v>
      </c>
      <c r="F220" s="218">
        <v>1</v>
      </c>
      <c r="G220" s="218">
        <v>1</v>
      </c>
      <c r="H220" s="218">
        <v>10</v>
      </c>
      <c r="I220" s="242">
        <v>0</v>
      </c>
      <c r="J220" s="243">
        <v>1</v>
      </c>
      <c r="K220" s="243">
        <v>1</v>
      </c>
      <c r="L220" s="243">
        <v>50</v>
      </c>
      <c r="M220" s="243">
        <v>0</v>
      </c>
      <c r="N220" s="243">
        <v>0</v>
      </c>
      <c r="O220" s="243">
        <v>13</v>
      </c>
      <c r="P220" s="243">
        <v>10</v>
      </c>
      <c r="Q220" s="243">
        <v>1</v>
      </c>
      <c r="R220" s="244">
        <v>0</v>
      </c>
      <c r="S220" s="244">
        <v>3</v>
      </c>
    </row>
    <row r="221" spans="1:19" x14ac:dyDescent="0.2">
      <c r="A221" s="257">
        <v>55</v>
      </c>
      <c r="B221" s="242">
        <v>4</v>
      </c>
      <c r="C221" s="244">
        <v>2</v>
      </c>
      <c r="D221" s="218">
        <v>1</v>
      </c>
      <c r="E221" s="218">
        <v>1</v>
      </c>
      <c r="F221" s="218">
        <v>1</v>
      </c>
      <c r="G221" s="218">
        <v>1</v>
      </c>
      <c r="H221" s="218">
        <v>10</v>
      </c>
      <c r="I221" s="242">
        <v>0</v>
      </c>
      <c r="J221" s="243">
        <v>1</v>
      </c>
      <c r="K221" s="243">
        <v>0</v>
      </c>
      <c r="L221" s="243">
        <v>50</v>
      </c>
      <c r="M221" s="243">
        <v>0</v>
      </c>
      <c r="N221" s="243">
        <v>0</v>
      </c>
      <c r="O221" s="243">
        <v>13</v>
      </c>
      <c r="P221" s="243">
        <v>15</v>
      </c>
      <c r="Q221" s="243">
        <v>1</v>
      </c>
      <c r="R221" s="244">
        <v>0</v>
      </c>
      <c r="S221" s="244">
        <v>3</v>
      </c>
    </row>
    <row r="222" spans="1:19" x14ac:dyDescent="0.2">
      <c r="A222" s="257">
        <v>56</v>
      </c>
      <c r="B222" s="242">
        <v>1</v>
      </c>
      <c r="C222" s="244">
        <v>2</v>
      </c>
      <c r="D222" s="218">
        <v>1</v>
      </c>
      <c r="E222" s="218">
        <v>1</v>
      </c>
      <c r="F222" s="218">
        <v>1</v>
      </c>
      <c r="G222" s="218">
        <v>1</v>
      </c>
      <c r="H222" s="218">
        <v>10</v>
      </c>
      <c r="I222" s="242">
        <v>0</v>
      </c>
      <c r="J222" s="243">
        <v>1</v>
      </c>
      <c r="K222" s="243">
        <v>1</v>
      </c>
      <c r="L222" s="243">
        <v>15</v>
      </c>
      <c r="M222" s="243">
        <v>0</v>
      </c>
      <c r="N222" s="243">
        <v>0</v>
      </c>
      <c r="O222" s="243">
        <v>3</v>
      </c>
      <c r="P222" s="243">
        <v>10</v>
      </c>
      <c r="Q222" s="243">
        <v>1</v>
      </c>
      <c r="R222" s="244">
        <v>0</v>
      </c>
      <c r="S222" s="244">
        <v>1</v>
      </c>
    </row>
    <row r="223" spans="1:19" x14ac:dyDescent="0.2">
      <c r="A223" s="257">
        <v>56</v>
      </c>
      <c r="B223" s="242">
        <v>2</v>
      </c>
      <c r="C223" s="244">
        <v>2</v>
      </c>
      <c r="D223" s="218">
        <v>1</v>
      </c>
      <c r="E223" s="218">
        <v>1</v>
      </c>
      <c r="F223" s="218">
        <v>1</v>
      </c>
      <c r="G223" s="218">
        <v>1</v>
      </c>
      <c r="H223" s="218">
        <v>10</v>
      </c>
      <c r="I223" s="242">
        <v>0</v>
      </c>
      <c r="J223" s="243">
        <v>1</v>
      </c>
      <c r="K223" s="243">
        <v>1</v>
      </c>
      <c r="L223" s="243">
        <v>25</v>
      </c>
      <c r="M223" s="243">
        <v>0</v>
      </c>
      <c r="N223" s="243">
        <v>0</v>
      </c>
      <c r="O223" s="243">
        <v>8</v>
      </c>
      <c r="P223" s="243">
        <v>10</v>
      </c>
      <c r="Q223" s="243">
        <v>0</v>
      </c>
      <c r="R223" s="244">
        <v>0</v>
      </c>
      <c r="S223" s="244">
        <v>1</v>
      </c>
    </row>
    <row r="224" spans="1:19" x14ac:dyDescent="0.2">
      <c r="A224" s="257">
        <v>56</v>
      </c>
      <c r="B224" s="242">
        <v>3</v>
      </c>
      <c r="C224" s="244">
        <v>2</v>
      </c>
      <c r="D224" s="218">
        <v>1</v>
      </c>
      <c r="E224" s="218">
        <v>1</v>
      </c>
      <c r="F224" s="218">
        <v>1</v>
      </c>
      <c r="G224" s="218">
        <v>1</v>
      </c>
      <c r="H224" s="218">
        <v>10</v>
      </c>
      <c r="I224" s="242">
        <v>0</v>
      </c>
      <c r="J224" s="243">
        <v>1</v>
      </c>
      <c r="K224" s="243">
        <v>1</v>
      </c>
      <c r="L224" s="243">
        <v>50</v>
      </c>
      <c r="M224" s="243">
        <v>0</v>
      </c>
      <c r="N224" s="243">
        <v>0</v>
      </c>
      <c r="O224" s="243">
        <v>13</v>
      </c>
      <c r="P224" s="243">
        <v>10</v>
      </c>
      <c r="Q224" s="243">
        <v>1</v>
      </c>
      <c r="R224" s="244">
        <v>0</v>
      </c>
      <c r="S224" s="244">
        <v>1</v>
      </c>
    </row>
    <row r="225" spans="1:21" x14ac:dyDescent="0.2">
      <c r="A225" s="257">
        <v>56</v>
      </c>
      <c r="B225" s="242">
        <v>4</v>
      </c>
      <c r="C225" s="244">
        <v>2</v>
      </c>
      <c r="D225" s="218">
        <v>1</v>
      </c>
      <c r="E225" s="218">
        <v>1</v>
      </c>
      <c r="F225" s="218">
        <v>1</v>
      </c>
      <c r="G225" s="218">
        <v>1</v>
      </c>
      <c r="H225" s="218">
        <v>10</v>
      </c>
      <c r="I225" s="242">
        <v>0</v>
      </c>
      <c r="J225" s="243">
        <v>1</v>
      </c>
      <c r="K225" s="243">
        <v>0</v>
      </c>
      <c r="L225" s="243">
        <v>50</v>
      </c>
      <c r="M225" s="243">
        <v>0</v>
      </c>
      <c r="N225" s="243">
        <v>0</v>
      </c>
      <c r="O225" s="243">
        <v>13</v>
      </c>
      <c r="P225" s="243">
        <v>15</v>
      </c>
      <c r="Q225" s="243">
        <v>1</v>
      </c>
      <c r="R225" s="244">
        <v>0</v>
      </c>
      <c r="S225" s="244">
        <v>1</v>
      </c>
    </row>
    <row r="226" spans="1:21" x14ac:dyDescent="0.2">
      <c r="A226" s="257">
        <v>57</v>
      </c>
      <c r="B226" s="242">
        <v>1</v>
      </c>
      <c r="C226" s="244">
        <v>2</v>
      </c>
      <c r="D226" s="218">
        <v>1</v>
      </c>
      <c r="E226" s="218">
        <v>1</v>
      </c>
      <c r="F226" s="218">
        <v>1</v>
      </c>
      <c r="G226" s="218">
        <v>1</v>
      </c>
      <c r="H226" s="218">
        <v>10</v>
      </c>
      <c r="I226" s="242">
        <v>0</v>
      </c>
      <c r="J226" s="243">
        <v>1</v>
      </c>
      <c r="K226" s="243">
        <v>1</v>
      </c>
      <c r="L226" s="243">
        <v>15</v>
      </c>
      <c r="M226" s="243">
        <v>0</v>
      </c>
      <c r="N226" s="243">
        <v>0</v>
      </c>
      <c r="O226" s="243">
        <v>3</v>
      </c>
      <c r="P226" s="243">
        <v>10</v>
      </c>
      <c r="Q226" s="243">
        <v>1</v>
      </c>
      <c r="R226" s="244">
        <v>1</v>
      </c>
      <c r="S226" s="244">
        <v>2</v>
      </c>
    </row>
    <row r="227" spans="1:21" x14ac:dyDescent="0.2">
      <c r="A227" s="257">
        <v>57</v>
      </c>
      <c r="B227" s="242">
        <v>2</v>
      </c>
      <c r="C227" s="244">
        <v>3</v>
      </c>
      <c r="D227" s="218">
        <v>1</v>
      </c>
      <c r="E227" s="218">
        <v>1</v>
      </c>
      <c r="F227" s="218">
        <v>1</v>
      </c>
      <c r="G227" s="218">
        <v>1</v>
      </c>
      <c r="H227" s="218">
        <v>10</v>
      </c>
      <c r="I227" s="242">
        <v>0</v>
      </c>
      <c r="J227" s="243">
        <v>1</v>
      </c>
      <c r="K227" s="243">
        <v>1</v>
      </c>
      <c r="L227" s="243">
        <v>25</v>
      </c>
      <c r="M227" s="243">
        <v>0</v>
      </c>
      <c r="N227" s="243">
        <v>0</v>
      </c>
      <c r="O227" s="243">
        <v>8</v>
      </c>
      <c r="P227" s="243">
        <v>10</v>
      </c>
      <c r="Q227" s="243">
        <v>0</v>
      </c>
      <c r="R227" s="244">
        <v>1</v>
      </c>
      <c r="S227" s="244">
        <v>2</v>
      </c>
    </row>
    <row r="228" spans="1:21" x14ac:dyDescent="0.2">
      <c r="A228" s="257">
        <v>57</v>
      </c>
      <c r="B228" s="242">
        <v>3</v>
      </c>
      <c r="C228" s="244">
        <v>1</v>
      </c>
      <c r="D228" s="218">
        <v>1</v>
      </c>
      <c r="E228" s="218">
        <v>1</v>
      </c>
      <c r="F228" s="218">
        <v>1</v>
      </c>
      <c r="G228" s="218">
        <v>1</v>
      </c>
      <c r="H228" s="218">
        <v>10</v>
      </c>
      <c r="I228" s="242">
        <v>0</v>
      </c>
      <c r="J228" s="243">
        <v>1</v>
      </c>
      <c r="K228" s="243">
        <v>1</v>
      </c>
      <c r="L228" s="243">
        <v>50</v>
      </c>
      <c r="M228" s="243">
        <v>0</v>
      </c>
      <c r="N228" s="243">
        <v>0</v>
      </c>
      <c r="O228" s="243">
        <v>13</v>
      </c>
      <c r="P228" s="243">
        <v>10</v>
      </c>
      <c r="Q228" s="243">
        <v>1</v>
      </c>
      <c r="R228" s="244">
        <v>1</v>
      </c>
      <c r="S228" s="244">
        <v>2</v>
      </c>
    </row>
    <row r="229" spans="1:21" ht="13.5" thickBot="1" x14ac:dyDescent="0.25">
      <c r="A229" s="258">
        <v>57</v>
      </c>
      <c r="B229" s="259">
        <v>4</v>
      </c>
      <c r="C229" s="267">
        <v>2</v>
      </c>
      <c r="D229" s="250">
        <v>1</v>
      </c>
      <c r="E229" s="250">
        <v>1</v>
      </c>
      <c r="F229" s="250">
        <v>1</v>
      </c>
      <c r="G229" s="250">
        <v>1</v>
      </c>
      <c r="H229" s="250">
        <v>10</v>
      </c>
      <c r="I229" s="259">
        <v>0</v>
      </c>
      <c r="J229" s="260">
        <v>1</v>
      </c>
      <c r="K229" s="260">
        <v>0</v>
      </c>
      <c r="L229" s="260">
        <v>50</v>
      </c>
      <c r="M229" s="260">
        <v>0</v>
      </c>
      <c r="N229" s="260">
        <v>0</v>
      </c>
      <c r="O229" s="260">
        <v>13</v>
      </c>
      <c r="P229" s="260">
        <v>15</v>
      </c>
      <c r="Q229" s="260">
        <v>1</v>
      </c>
      <c r="R229" s="253">
        <v>1</v>
      </c>
      <c r="S229" s="253">
        <v>2</v>
      </c>
    </row>
    <row r="230" spans="1:21" ht="13.5" thickTop="1" x14ac:dyDescent="0.2">
      <c r="A230" s="261">
        <v>58</v>
      </c>
      <c r="B230" s="245">
        <v>1</v>
      </c>
      <c r="C230" s="266">
        <v>3</v>
      </c>
      <c r="D230" s="263">
        <v>1</v>
      </c>
      <c r="E230" s="247">
        <v>1</v>
      </c>
      <c r="F230" s="247">
        <v>1</v>
      </c>
      <c r="G230" s="247">
        <v>1</v>
      </c>
      <c r="H230" s="247">
        <v>10</v>
      </c>
      <c r="I230" s="255">
        <v>0</v>
      </c>
      <c r="J230" s="271">
        <v>0</v>
      </c>
      <c r="K230" s="271">
        <v>1</v>
      </c>
      <c r="L230" s="271">
        <v>15</v>
      </c>
      <c r="M230" s="271">
        <v>5</v>
      </c>
      <c r="N230" s="271">
        <v>1</v>
      </c>
      <c r="O230" s="271">
        <v>3</v>
      </c>
      <c r="P230" s="271">
        <v>10</v>
      </c>
      <c r="Q230" s="271">
        <v>0</v>
      </c>
      <c r="R230" s="266">
        <v>0</v>
      </c>
      <c r="S230" s="266">
        <v>2</v>
      </c>
    </row>
    <row r="231" spans="1:21" x14ac:dyDescent="0.2">
      <c r="A231" s="262">
        <v>58</v>
      </c>
      <c r="B231" s="242">
        <v>2</v>
      </c>
      <c r="C231" s="265">
        <v>3</v>
      </c>
      <c r="D231" s="264">
        <v>1</v>
      </c>
      <c r="E231" s="218">
        <v>1</v>
      </c>
      <c r="F231" s="218">
        <v>1</v>
      </c>
      <c r="G231" s="218">
        <v>1</v>
      </c>
      <c r="H231" s="218">
        <v>10</v>
      </c>
      <c r="I231" s="242">
        <v>0</v>
      </c>
      <c r="J231" s="243">
        <v>0</v>
      </c>
      <c r="K231" s="272">
        <v>1</v>
      </c>
      <c r="L231" s="243">
        <v>25</v>
      </c>
      <c r="M231" s="243">
        <v>5</v>
      </c>
      <c r="N231" s="243">
        <v>1</v>
      </c>
      <c r="O231" s="243">
        <v>8</v>
      </c>
      <c r="P231" s="243">
        <v>15</v>
      </c>
      <c r="Q231" s="243">
        <v>1</v>
      </c>
      <c r="R231" s="265">
        <v>0</v>
      </c>
      <c r="S231" s="266">
        <v>2</v>
      </c>
    </row>
    <row r="232" spans="1:21" x14ac:dyDescent="0.2">
      <c r="A232" s="261">
        <v>58</v>
      </c>
      <c r="B232" s="242">
        <v>3</v>
      </c>
      <c r="C232" s="265">
        <v>1</v>
      </c>
      <c r="D232" s="264">
        <v>1</v>
      </c>
      <c r="E232" s="218">
        <v>1</v>
      </c>
      <c r="F232" s="218">
        <v>1</v>
      </c>
      <c r="G232" s="218">
        <v>1</v>
      </c>
      <c r="H232" s="218">
        <v>10</v>
      </c>
      <c r="I232" s="242">
        <v>0</v>
      </c>
      <c r="J232" s="243">
        <v>1</v>
      </c>
      <c r="K232" s="243">
        <v>1</v>
      </c>
      <c r="L232" s="243">
        <v>50</v>
      </c>
      <c r="M232" s="243">
        <v>5</v>
      </c>
      <c r="N232" s="243">
        <v>1</v>
      </c>
      <c r="O232" s="243">
        <v>13</v>
      </c>
      <c r="P232" s="243">
        <v>15</v>
      </c>
      <c r="Q232" s="243">
        <v>0</v>
      </c>
      <c r="R232" s="265">
        <v>0</v>
      </c>
      <c r="S232" s="266">
        <v>2</v>
      </c>
      <c r="U232" s="217"/>
    </row>
    <row r="233" spans="1:21" x14ac:dyDescent="0.2">
      <c r="A233" s="262">
        <v>58</v>
      </c>
      <c r="B233" s="242">
        <v>4</v>
      </c>
      <c r="C233" s="265">
        <v>2</v>
      </c>
      <c r="D233" s="264">
        <v>1</v>
      </c>
      <c r="E233" s="218">
        <v>1</v>
      </c>
      <c r="F233" s="218">
        <v>1</v>
      </c>
      <c r="G233" s="218">
        <v>1</v>
      </c>
      <c r="H233" s="218">
        <v>10</v>
      </c>
      <c r="I233" s="242">
        <v>0</v>
      </c>
      <c r="J233" s="243">
        <v>0</v>
      </c>
      <c r="K233" s="243">
        <v>0</v>
      </c>
      <c r="L233" s="243">
        <v>50</v>
      </c>
      <c r="M233" s="243">
        <v>0</v>
      </c>
      <c r="N233" s="243">
        <v>1</v>
      </c>
      <c r="O233" s="243">
        <v>13</v>
      </c>
      <c r="P233" s="243">
        <v>15</v>
      </c>
      <c r="Q233" s="243">
        <v>0</v>
      </c>
      <c r="R233" s="265">
        <v>0</v>
      </c>
      <c r="S233" s="266">
        <v>2</v>
      </c>
    </row>
    <row r="234" spans="1:21" x14ac:dyDescent="0.2">
      <c r="A234" s="261">
        <v>59</v>
      </c>
      <c r="B234" s="242">
        <v>1</v>
      </c>
      <c r="C234" s="265">
        <v>3</v>
      </c>
      <c r="D234" s="264">
        <v>1</v>
      </c>
      <c r="E234" s="218">
        <v>1</v>
      </c>
      <c r="F234" s="218">
        <v>1</v>
      </c>
      <c r="G234" s="218">
        <v>1</v>
      </c>
      <c r="H234" s="218">
        <v>10</v>
      </c>
      <c r="I234" s="242">
        <v>0</v>
      </c>
      <c r="J234" s="271">
        <v>0</v>
      </c>
      <c r="K234" s="271">
        <v>1</v>
      </c>
      <c r="L234" s="271">
        <v>15</v>
      </c>
      <c r="M234" s="271">
        <v>5</v>
      </c>
      <c r="N234" s="271">
        <v>1</v>
      </c>
      <c r="O234" s="271">
        <v>3</v>
      </c>
      <c r="P234" s="271">
        <v>10</v>
      </c>
      <c r="Q234" s="271">
        <v>0</v>
      </c>
      <c r="R234" s="265">
        <v>0</v>
      </c>
      <c r="S234" s="265">
        <v>3</v>
      </c>
    </row>
    <row r="235" spans="1:21" x14ac:dyDescent="0.2">
      <c r="A235" s="261">
        <v>59</v>
      </c>
      <c r="B235" s="242">
        <v>2</v>
      </c>
      <c r="C235" s="265">
        <v>2</v>
      </c>
      <c r="D235" s="264">
        <v>1</v>
      </c>
      <c r="E235" s="218">
        <v>1</v>
      </c>
      <c r="F235" s="218">
        <v>1</v>
      </c>
      <c r="G235" s="218">
        <v>1</v>
      </c>
      <c r="H235" s="218">
        <v>10</v>
      </c>
      <c r="I235" s="242">
        <v>0</v>
      </c>
      <c r="J235" s="243">
        <v>0</v>
      </c>
      <c r="K235" s="272">
        <v>1</v>
      </c>
      <c r="L235" s="243">
        <v>25</v>
      </c>
      <c r="M235" s="243">
        <v>5</v>
      </c>
      <c r="N235" s="243">
        <v>1</v>
      </c>
      <c r="O235" s="243">
        <v>8</v>
      </c>
      <c r="P235" s="243">
        <v>15</v>
      </c>
      <c r="Q235" s="243">
        <v>1</v>
      </c>
      <c r="R235" s="265">
        <v>0</v>
      </c>
      <c r="S235" s="265">
        <v>3</v>
      </c>
    </row>
    <row r="236" spans="1:21" x14ac:dyDescent="0.2">
      <c r="A236" s="261">
        <v>59</v>
      </c>
      <c r="B236" s="242">
        <v>3</v>
      </c>
      <c r="C236" s="265">
        <v>2</v>
      </c>
      <c r="D236" s="264">
        <v>1</v>
      </c>
      <c r="E236" s="218">
        <v>1</v>
      </c>
      <c r="F236" s="218">
        <v>1</v>
      </c>
      <c r="G236" s="218">
        <v>1</v>
      </c>
      <c r="H236" s="218">
        <v>10</v>
      </c>
      <c r="I236" s="242">
        <v>0</v>
      </c>
      <c r="J236" s="243">
        <v>1</v>
      </c>
      <c r="K236" s="243">
        <v>1</v>
      </c>
      <c r="L236" s="243">
        <v>50</v>
      </c>
      <c r="M236" s="243">
        <v>5</v>
      </c>
      <c r="N236" s="243">
        <v>1</v>
      </c>
      <c r="O236" s="243">
        <v>13</v>
      </c>
      <c r="P236" s="243">
        <v>15</v>
      </c>
      <c r="Q236" s="243">
        <v>0</v>
      </c>
      <c r="R236" s="265">
        <v>0</v>
      </c>
      <c r="S236" s="265">
        <v>3</v>
      </c>
    </row>
    <row r="237" spans="1:21" x14ac:dyDescent="0.2">
      <c r="A237" s="262">
        <v>59</v>
      </c>
      <c r="B237" s="242">
        <v>4</v>
      </c>
      <c r="C237" s="265">
        <v>2</v>
      </c>
      <c r="D237" s="264">
        <v>1</v>
      </c>
      <c r="E237" s="218">
        <v>1</v>
      </c>
      <c r="F237" s="218">
        <v>1</v>
      </c>
      <c r="G237" s="218">
        <v>1</v>
      </c>
      <c r="H237" s="218">
        <v>10</v>
      </c>
      <c r="I237" s="242">
        <v>0</v>
      </c>
      <c r="J237" s="243">
        <v>0</v>
      </c>
      <c r="K237" s="243">
        <v>0</v>
      </c>
      <c r="L237" s="243">
        <v>50</v>
      </c>
      <c r="M237" s="243">
        <v>0</v>
      </c>
      <c r="N237" s="243">
        <v>1</v>
      </c>
      <c r="O237" s="243">
        <v>13</v>
      </c>
      <c r="P237" s="243">
        <v>15</v>
      </c>
      <c r="Q237" s="243">
        <v>0</v>
      </c>
      <c r="R237" s="265">
        <v>0</v>
      </c>
      <c r="S237" s="265">
        <v>3</v>
      </c>
    </row>
    <row r="238" spans="1:21" x14ac:dyDescent="0.2">
      <c r="A238" s="262">
        <v>60</v>
      </c>
      <c r="B238" s="242">
        <v>1</v>
      </c>
      <c r="C238" s="265">
        <v>1</v>
      </c>
      <c r="D238" s="264">
        <v>1</v>
      </c>
      <c r="E238" s="218">
        <v>1</v>
      </c>
      <c r="F238" s="218">
        <v>1</v>
      </c>
      <c r="G238" s="218">
        <v>1</v>
      </c>
      <c r="H238" s="218">
        <v>10</v>
      </c>
      <c r="I238" s="242">
        <v>0</v>
      </c>
      <c r="J238" s="271">
        <v>0</v>
      </c>
      <c r="K238" s="271">
        <v>1</v>
      </c>
      <c r="L238" s="271">
        <v>15</v>
      </c>
      <c r="M238" s="271">
        <v>5</v>
      </c>
      <c r="N238" s="271">
        <v>1</v>
      </c>
      <c r="O238" s="271">
        <v>3</v>
      </c>
      <c r="P238" s="271">
        <v>10</v>
      </c>
      <c r="Q238" s="271">
        <v>0</v>
      </c>
      <c r="R238" s="265">
        <v>0</v>
      </c>
      <c r="S238" s="265">
        <v>2</v>
      </c>
    </row>
    <row r="239" spans="1:21" x14ac:dyDescent="0.2">
      <c r="A239" s="262">
        <v>60</v>
      </c>
      <c r="B239" s="242">
        <v>2</v>
      </c>
      <c r="C239" s="265">
        <v>2</v>
      </c>
      <c r="D239" s="264">
        <v>1</v>
      </c>
      <c r="E239" s="218">
        <v>1</v>
      </c>
      <c r="F239" s="218">
        <v>1</v>
      </c>
      <c r="G239" s="218">
        <v>1</v>
      </c>
      <c r="H239" s="218">
        <v>10</v>
      </c>
      <c r="I239" s="242">
        <v>0</v>
      </c>
      <c r="J239" s="243">
        <v>0</v>
      </c>
      <c r="K239" s="272">
        <v>1</v>
      </c>
      <c r="L239" s="243">
        <v>25</v>
      </c>
      <c r="M239" s="243">
        <v>5</v>
      </c>
      <c r="N239" s="243">
        <v>1</v>
      </c>
      <c r="O239" s="243">
        <v>8</v>
      </c>
      <c r="P239" s="243">
        <v>15</v>
      </c>
      <c r="Q239" s="243">
        <v>1</v>
      </c>
      <c r="R239" s="265">
        <v>0</v>
      </c>
      <c r="S239" s="265">
        <v>2</v>
      </c>
    </row>
    <row r="240" spans="1:21" x14ac:dyDescent="0.2">
      <c r="A240" s="262">
        <v>60</v>
      </c>
      <c r="B240" s="242">
        <v>3</v>
      </c>
      <c r="C240" s="265">
        <v>1</v>
      </c>
      <c r="D240" s="264">
        <v>1</v>
      </c>
      <c r="E240" s="218">
        <v>1</v>
      </c>
      <c r="F240" s="218">
        <v>1</v>
      </c>
      <c r="G240" s="218">
        <v>1</v>
      </c>
      <c r="H240" s="218">
        <v>10</v>
      </c>
      <c r="I240" s="242">
        <v>0</v>
      </c>
      <c r="J240" s="243">
        <v>1</v>
      </c>
      <c r="K240" s="243">
        <v>1</v>
      </c>
      <c r="L240" s="243">
        <v>50</v>
      </c>
      <c r="M240" s="243">
        <v>5</v>
      </c>
      <c r="N240" s="243">
        <v>1</v>
      </c>
      <c r="O240" s="243">
        <v>13</v>
      </c>
      <c r="P240" s="243">
        <v>15</v>
      </c>
      <c r="Q240" s="243">
        <v>0</v>
      </c>
      <c r="R240" s="265">
        <v>0</v>
      </c>
      <c r="S240" s="265">
        <v>2</v>
      </c>
    </row>
    <row r="241" spans="1:19" x14ac:dyDescent="0.2">
      <c r="A241" s="262">
        <v>60</v>
      </c>
      <c r="B241" s="242">
        <v>4</v>
      </c>
      <c r="C241" s="265">
        <v>1</v>
      </c>
      <c r="D241" s="264">
        <v>1</v>
      </c>
      <c r="E241" s="218">
        <v>1</v>
      </c>
      <c r="F241" s="218">
        <v>1</v>
      </c>
      <c r="G241" s="218">
        <v>1</v>
      </c>
      <c r="H241" s="218">
        <v>10</v>
      </c>
      <c r="I241" s="242">
        <v>0</v>
      </c>
      <c r="J241" s="243">
        <v>0</v>
      </c>
      <c r="K241" s="243">
        <v>0</v>
      </c>
      <c r="L241" s="243">
        <v>50</v>
      </c>
      <c r="M241" s="243">
        <v>0</v>
      </c>
      <c r="N241" s="243">
        <v>1</v>
      </c>
      <c r="O241" s="243">
        <v>13</v>
      </c>
      <c r="P241" s="243">
        <v>15</v>
      </c>
      <c r="Q241" s="243">
        <v>0</v>
      </c>
      <c r="R241" s="265">
        <v>0</v>
      </c>
      <c r="S241" s="265">
        <v>2</v>
      </c>
    </row>
    <row r="242" spans="1:19" x14ac:dyDescent="0.2">
      <c r="A242" s="262">
        <v>61</v>
      </c>
      <c r="B242" s="242">
        <v>1</v>
      </c>
      <c r="C242" s="265">
        <v>1</v>
      </c>
      <c r="D242" s="264">
        <v>1</v>
      </c>
      <c r="E242" s="218">
        <v>1</v>
      </c>
      <c r="F242" s="218">
        <v>1</v>
      </c>
      <c r="G242" s="218">
        <v>1</v>
      </c>
      <c r="H242" s="218">
        <v>10</v>
      </c>
      <c r="I242" s="242">
        <v>0</v>
      </c>
      <c r="J242" s="271">
        <v>0</v>
      </c>
      <c r="K242" s="271">
        <v>1</v>
      </c>
      <c r="L242" s="271">
        <v>15</v>
      </c>
      <c r="M242" s="271">
        <v>5</v>
      </c>
      <c r="N242" s="271">
        <v>1</v>
      </c>
      <c r="O242" s="271">
        <v>3</v>
      </c>
      <c r="P242" s="271">
        <v>10</v>
      </c>
      <c r="Q242" s="271">
        <v>0</v>
      </c>
      <c r="R242" s="265">
        <v>0</v>
      </c>
      <c r="S242" s="265">
        <v>2</v>
      </c>
    </row>
    <row r="243" spans="1:19" x14ac:dyDescent="0.2">
      <c r="A243" s="262">
        <v>61</v>
      </c>
      <c r="B243" s="242">
        <v>2</v>
      </c>
      <c r="C243" s="265">
        <v>2</v>
      </c>
      <c r="D243" s="264">
        <v>1</v>
      </c>
      <c r="E243" s="218">
        <v>1</v>
      </c>
      <c r="F243" s="218">
        <v>1</v>
      </c>
      <c r="G243" s="218">
        <v>1</v>
      </c>
      <c r="H243" s="218">
        <v>10</v>
      </c>
      <c r="I243" s="242">
        <v>0</v>
      </c>
      <c r="J243" s="243">
        <v>0</v>
      </c>
      <c r="K243" s="272">
        <v>1</v>
      </c>
      <c r="L243" s="243">
        <v>25</v>
      </c>
      <c r="M243" s="243">
        <v>5</v>
      </c>
      <c r="N243" s="243">
        <v>1</v>
      </c>
      <c r="O243" s="243">
        <v>8</v>
      </c>
      <c r="P243" s="243">
        <v>15</v>
      </c>
      <c r="Q243" s="243">
        <v>1</v>
      </c>
      <c r="R243" s="265">
        <v>0</v>
      </c>
      <c r="S243" s="265">
        <v>2</v>
      </c>
    </row>
    <row r="244" spans="1:19" x14ac:dyDescent="0.2">
      <c r="A244" s="262">
        <v>61</v>
      </c>
      <c r="B244" s="242">
        <v>3</v>
      </c>
      <c r="C244" s="265">
        <v>1</v>
      </c>
      <c r="D244" s="264">
        <v>1</v>
      </c>
      <c r="E244" s="218">
        <v>1</v>
      </c>
      <c r="F244" s="218">
        <v>1</v>
      </c>
      <c r="G244" s="218">
        <v>1</v>
      </c>
      <c r="H244" s="218">
        <v>10</v>
      </c>
      <c r="I244" s="242">
        <v>0</v>
      </c>
      <c r="J244" s="243">
        <v>1</v>
      </c>
      <c r="K244" s="243">
        <v>1</v>
      </c>
      <c r="L244" s="243">
        <v>50</v>
      </c>
      <c r="M244" s="243">
        <v>5</v>
      </c>
      <c r="N244" s="243">
        <v>1</v>
      </c>
      <c r="O244" s="243">
        <v>13</v>
      </c>
      <c r="P244" s="243">
        <v>15</v>
      </c>
      <c r="Q244" s="243">
        <v>0</v>
      </c>
      <c r="R244" s="265">
        <v>0</v>
      </c>
      <c r="S244" s="265">
        <v>2</v>
      </c>
    </row>
    <row r="245" spans="1:19" x14ac:dyDescent="0.2">
      <c r="A245" s="262">
        <v>61</v>
      </c>
      <c r="B245" s="242">
        <v>4</v>
      </c>
      <c r="C245" s="265">
        <v>2</v>
      </c>
      <c r="D245" s="264">
        <v>1</v>
      </c>
      <c r="E245" s="218">
        <v>1</v>
      </c>
      <c r="F245" s="218">
        <v>1</v>
      </c>
      <c r="G245" s="218">
        <v>1</v>
      </c>
      <c r="H245" s="218">
        <v>10</v>
      </c>
      <c r="I245" s="242">
        <v>0</v>
      </c>
      <c r="J245" s="243">
        <v>0</v>
      </c>
      <c r="K245" s="243">
        <v>0</v>
      </c>
      <c r="L245" s="243">
        <v>50</v>
      </c>
      <c r="M245" s="243">
        <v>0</v>
      </c>
      <c r="N245" s="243">
        <v>1</v>
      </c>
      <c r="O245" s="243">
        <v>13</v>
      </c>
      <c r="P245" s="243">
        <v>15</v>
      </c>
      <c r="Q245" s="243">
        <v>0</v>
      </c>
      <c r="R245" s="265">
        <v>0</v>
      </c>
      <c r="S245" s="265">
        <v>2</v>
      </c>
    </row>
    <row r="246" spans="1:19" x14ac:dyDescent="0.2">
      <c r="A246" s="262">
        <v>62</v>
      </c>
      <c r="B246" s="242">
        <v>1</v>
      </c>
      <c r="C246" s="265">
        <v>2</v>
      </c>
      <c r="D246" s="264">
        <v>1</v>
      </c>
      <c r="E246" s="218">
        <v>1</v>
      </c>
      <c r="F246" s="218">
        <v>1</v>
      </c>
      <c r="G246" s="218">
        <v>1</v>
      </c>
      <c r="H246" s="218">
        <v>10</v>
      </c>
      <c r="I246" s="242">
        <v>0</v>
      </c>
      <c r="J246" s="271">
        <v>0</v>
      </c>
      <c r="K246" s="271">
        <v>1</v>
      </c>
      <c r="L246" s="271">
        <v>15</v>
      </c>
      <c r="M246" s="271">
        <v>5</v>
      </c>
      <c r="N246" s="271">
        <v>1</v>
      </c>
      <c r="O246" s="271">
        <v>3</v>
      </c>
      <c r="P246" s="271">
        <v>10</v>
      </c>
      <c r="Q246" s="271">
        <v>0</v>
      </c>
      <c r="R246" s="265">
        <v>0</v>
      </c>
      <c r="S246" s="265">
        <v>2</v>
      </c>
    </row>
    <row r="247" spans="1:19" x14ac:dyDescent="0.2">
      <c r="A247" s="262">
        <v>62</v>
      </c>
      <c r="B247" s="242">
        <v>2</v>
      </c>
      <c r="C247" s="265">
        <v>3</v>
      </c>
      <c r="D247" s="264">
        <v>1</v>
      </c>
      <c r="E247" s="218">
        <v>1</v>
      </c>
      <c r="F247" s="218">
        <v>1</v>
      </c>
      <c r="G247" s="218">
        <v>1</v>
      </c>
      <c r="H247" s="218">
        <v>10</v>
      </c>
      <c r="I247" s="242">
        <v>0</v>
      </c>
      <c r="J247" s="243">
        <v>0</v>
      </c>
      <c r="K247" s="272">
        <v>1</v>
      </c>
      <c r="L247" s="243">
        <v>25</v>
      </c>
      <c r="M247" s="243">
        <v>5</v>
      </c>
      <c r="N247" s="243">
        <v>1</v>
      </c>
      <c r="O247" s="243">
        <v>8</v>
      </c>
      <c r="P247" s="243">
        <v>15</v>
      </c>
      <c r="Q247" s="243">
        <v>1</v>
      </c>
      <c r="R247" s="265">
        <v>0</v>
      </c>
      <c r="S247" s="265">
        <v>2</v>
      </c>
    </row>
    <row r="248" spans="1:19" x14ac:dyDescent="0.2">
      <c r="A248" s="262">
        <v>62</v>
      </c>
      <c r="B248" s="242">
        <v>3</v>
      </c>
      <c r="C248" s="265">
        <v>1</v>
      </c>
      <c r="D248" s="264">
        <v>1</v>
      </c>
      <c r="E248" s="218">
        <v>1</v>
      </c>
      <c r="F248" s="218">
        <v>1</v>
      </c>
      <c r="G248" s="218">
        <v>1</v>
      </c>
      <c r="H248" s="218">
        <v>10</v>
      </c>
      <c r="I248" s="242">
        <v>0</v>
      </c>
      <c r="J248" s="243">
        <v>1</v>
      </c>
      <c r="K248" s="243">
        <v>1</v>
      </c>
      <c r="L248" s="243">
        <v>50</v>
      </c>
      <c r="M248" s="243">
        <v>5</v>
      </c>
      <c r="N248" s="243">
        <v>1</v>
      </c>
      <c r="O248" s="243">
        <v>13</v>
      </c>
      <c r="P248" s="243">
        <v>15</v>
      </c>
      <c r="Q248" s="243">
        <v>0</v>
      </c>
      <c r="R248" s="265">
        <v>0</v>
      </c>
      <c r="S248" s="265">
        <v>2</v>
      </c>
    </row>
    <row r="249" spans="1:19" x14ac:dyDescent="0.2">
      <c r="A249" s="262">
        <v>62</v>
      </c>
      <c r="B249" s="242">
        <v>4</v>
      </c>
      <c r="C249" s="265">
        <v>2</v>
      </c>
      <c r="D249" s="264">
        <v>1</v>
      </c>
      <c r="E249" s="218">
        <v>1</v>
      </c>
      <c r="F249" s="218">
        <v>1</v>
      </c>
      <c r="G249" s="218">
        <v>1</v>
      </c>
      <c r="H249" s="218">
        <v>10</v>
      </c>
      <c r="I249" s="242">
        <v>0</v>
      </c>
      <c r="J249" s="243">
        <v>0</v>
      </c>
      <c r="K249" s="243">
        <v>0</v>
      </c>
      <c r="L249" s="243">
        <v>50</v>
      </c>
      <c r="M249" s="243">
        <v>0</v>
      </c>
      <c r="N249" s="243">
        <v>1</v>
      </c>
      <c r="O249" s="243">
        <v>13</v>
      </c>
      <c r="P249" s="243">
        <v>15</v>
      </c>
      <c r="Q249" s="243">
        <v>0</v>
      </c>
      <c r="R249" s="265">
        <v>0</v>
      </c>
      <c r="S249" s="265">
        <v>2</v>
      </c>
    </row>
    <row r="250" spans="1:19" x14ac:dyDescent="0.2">
      <c r="A250" s="262">
        <v>63</v>
      </c>
      <c r="B250" s="242">
        <v>1</v>
      </c>
      <c r="C250" s="265">
        <v>3</v>
      </c>
      <c r="D250" s="264">
        <v>1</v>
      </c>
      <c r="E250" s="218">
        <v>1</v>
      </c>
      <c r="F250" s="218">
        <v>1</v>
      </c>
      <c r="G250" s="218">
        <v>1</v>
      </c>
      <c r="H250" s="218">
        <v>10</v>
      </c>
      <c r="I250" s="242">
        <v>0</v>
      </c>
      <c r="J250" s="271">
        <v>0</v>
      </c>
      <c r="K250" s="271">
        <v>1</v>
      </c>
      <c r="L250" s="271">
        <v>15</v>
      </c>
      <c r="M250" s="271">
        <v>5</v>
      </c>
      <c r="N250" s="271">
        <v>1</v>
      </c>
      <c r="O250" s="271">
        <v>3</v>
      </c>
      <c r="P250" s="271">
        <v>10</v>
      </c>
      <c r="Q250" s="271">
        <v>0</v>
      </c>
      <c r="R250" s="265">
        <v>0</v>
      </c>
      <c r="S250" s="265">
        <v>1</v>
      </c>
    </row>
    <row r="251" spans="1:19" x14ac:dyDescent="0.2">
      <c r="A251" s="262">
        <v>63</v>
      </c>
      <c r="B251" s="242">
        <v>2</v>
      </c>
      <c r="C251" s="265">
        <v>2</v>
      </c>
      <c r="D251" s="264">
        <v>1</v>
      </c>
      <c r="E251" s="218">
        <v>1</v>
      </c>
      <c r="F251" s="218">
        <v>1</v>
      </c>
      <c r="G251" s="218">
        <v>1</v>
      </c>
      <c r="H251" s="218">
        <v>10</v>
      </c>
      <c r="I251" s="242">
        <v>0</v>
      </c>
      <c r="J251" s="243">
        <v>0</v>
      </c>
      <c r="K251" s="272">
        <v>1</v>
      </c>
      <c r="L251" s="243">
        <v>25</v>
      </c>
      <c r="M251" s="243">
        <v>5</v>
      </c>
      <c r="N251" s="243">
        <v>1</v>
      </c>
      <c r="O251" s="243">
        <v>8</v>
      </c>
      <c r="P251" s="243">
        <v>15</v>
      </c>
      <c r="Q251" s="243">
        <v>1</v>
      </c>
      <c r="R251" s="265">
        <v>0</v>
      </c>
      <c r="S251" s="265">
        <v>1</v>
      </c>
    </row>
    <row r="252" spans="1:19" x14ac:dyDescent="0.2">
      <c r="A252" s="262">
        <v>63</v>
      </c>
      <c r="B252" s="242">
        <v>3</v>
      </c>
      <c r="C252" s="265">
        <v>3</v>
      </c>
      <c r="D252" s="264">
        <v>1</v>
      </c>
      <c r="E252" s="218">
        <v>1</v>
      </c>
      <c r="F252" s="218">
        <v>1</v>
      </c>
      <c r="G252" s="218">
        <v>1</v>
      </c>
      <c r="H252" s="218">
        <v>10</v>
      </c>
      <c r="I252" s="242">
        <v>0</v>
      </c>
      <c r="J252" s="243">
        <v>1</v>
      </c>
      <c r="K252" s="243">
        <v>1</v>
      </c>
      <c r="L252" s="243">
        <v>50</v>
      </c>
      <c r="M252" s="243">
        <v>5</v>
      </c>
      <c r="N252" s="243">
        <v>1</v>
      </c>
      <c r="O252" s="243">
        <v>13</v>
      </c>
      <c r="P252" s="243">
        <v>15</v>
      </c>
      <c r="Q252" s="243">
        <v>0</v>
      </c>
      <c r="R252" s="265">
        <v>0</v>
      </c>
      <c r="S252" s="265">
        <v>1</v>
      </c>
    </row>
    <row r="253" spans="1:19" x14ac:dyDescent="0.2">
      <c r="A253" s="262">
        <v>63</v>
      </c>
      <c r="B253" s="242">
        <v>4</v>
      </c>
      <c r="C253" s="265">
        <v>2</v>
      </c>
      <c r="D253" s="264">
        <v>1</v>
      </c>
      <c r="E253" s="218">
        <v>1</v>
      </c>
      <c r="F253" s="218">
        <v>1</v>
      </c>
      <c r="G253" s="218">
        <v>1</v>
      </c>
      <c r="H253" s="218">
        <v>10</v>
      </c>
      <c r="I253" s="242">
        <v>0</v>
      </c>
      <c r="J253" s="243">
        <v>0</v>
      </c>
      <c r="K253" s="243">
        <v>0</v>
      </c>
      <c r="L253" s="243">
        <v>50</v>
      </c>
      <c r="M253" s="243">
        <v>0</v>
      </c>
      <c r="N253" s="243">
        <v>1</v>
      </c>
      <c r="O253" s="243">
        <v>13</v>
      </c>
      <c r="P253" s="243">
        <v>15</v>
      </c>
      <c r="Q253" s="243">
        <v>0</v>
      </c>
      <c r="R253" s="265">
        <v>0</v>
      </c>
      <c r="S253" s="265">
        <v>1</v>
      </c>
    </row>
    <row r="254" spans="1:19" x14ac:dyDescent="0.2">
      <c r="A254" s="262">
        <v>64</v>
      </c>
      <c r="B254" s="242">
        <v>1</v>
      </c>
      <c r="C254" s="265">
        <v>3</v>
      </c>
      <c r="D254" s="264">
        <v>1</v>
      </c>
      <c r="E254" s="218">
        <v>1</v>
      </c>
      <c r="F254" s="218">
        <v>1</v>
      </c>
      <c r="G254" s="218">
        <v>1</v>
      </c>
      <c r="H254" s="218">
        <v>10</v>
      </c>
      <c r="I254" s="242">
        <v>0</v>
      </c>
      <c r="J254" s="271">
        <v>0</v>
      </c>
      <c r="K254" s="271">
        <v>1</v>
      </c>
      <c r="L254" s="271">
        <v>15</v>
      </c>
      <c r="M254" s="271">
        <v>5</v>
      </c>
      <c r="N254" s="271">
        <v>1</v>
      </c>
      <c r="O254" s="271">
        <v>3</v>
      </c>
      <c r="P254" s="271">
        <v>10</v>
      </c>
      <c r="Q254" s="271">
        <v>0</v>
      </c>
      <c r="R254" s="265">
        <v>0</v>
      </c>
      <c r="S254" s="265">
        <v>1</v>
      </c>
    </row>
    <row r="255" spans="1:19" x14ac:dyDescent="0.2">
      <c r="A255" s="262">
        <v>64</v>
      </c>
      <c r="B255" s="242">
        <v>2</v>
      </c>
      <c r="C255" s="265">
        <v>2</v>
      </c>
      <c r="D255" s="264">
        <v>1</v>
      </c>
      <c r="E255" s="218">
        <v>1</v>
      </c>
      <c r="F255" s="218">
        <v>1</v>
      </c>
      <c r="G255" s="218">
        <v>1</v>
      </c>
      <c r="H255" s="218">
        <v>10</v>
      </c>
      <c r="I255" s="242">
        <v>0</v>
      </c>
      <c r="J255" s="243">
        <v>0</v>
      </c>
      <c r="K255" s="272">
        <v>1</v>
      </c>
      <c r="L255" s="243">
        <v>25</v>
      </c>
      <c r="M255" s="243">
        <v>5</v>
      </c>
      <c r="N255" s="243">
        <v>1</v>
      </c>
      <c r="O255" s="243">
        <v>8</v>
      </c>
      <c r="P255" s="243">
        <v>15</v>
      </c>
      <c r="Q255" s="243">
        <v>1</v>
      </c>
      <c r="R255" s="265">
        <v>0</v>
      </c>
      <c r="S255" s="265">
        <v>1</v>
      </c>
    </row>
    <row r="256" spans="1:19" x14ac:dyDescent="0.2">
      <c r="A256" s="262">
        <v>64</v>
      </c>
      <c r="B256" s="242">
        <v>3</v>
      </c>
      <c r="C256" s="265">
        <v>3</v>
      </c>
      <c r="D256" s="264">
        <v>1</v>
      </c>
      <c r="E256" s="218">
        <v>1</v>
      </c>
      <c r="F256" s="218">
        <v>1</v>
      </c>
      <c r="G256" s="218">
        <v>1</v>
      </c>
      <c r="H256" s="218">
        <v>10</v>
      </c>
      <c r="I256" s="242">
        <v>0</v>
      </c>
      <c r="J256" s="243">
        <v>1</v>
      </c>
      <c r="K256" s="243">
        <v>1</v>
      </c>
      <c r="L256" s="243">
        <v>50</v>
      </c>
      <c r="M256" s="243">
        <v>5</v>
      </c>
      <c r="N256" s="243">
        <v>1</v>
      </c>
      <c r="O256" s="243">
        <v>13</v>
      </c>
      <c r="P256" s="243">
        <v>15</v>
      </c>
      <c r="Q256" s="243">
        <v>0</v>
      </c>
      <c r="R256" s="265">
        <v>0</v>
      </c>
      <c r="S256" s="265">
        <v>1</v>
      </c>
    </row>
    <row r="257" spans="1:19" x14ac:dyDescent="0.2">
      <c r="A257" s="262">
        <v>64</v>
      </c>
      <c r="B257" s="242">
        <v>4</v>
      </c>
      <c r="C257" s="265">
        <v>2</v>
      </c>
      <c r="D257" s="264">
        <v>1</v>
      </c>
      <c r="E257" s="218">
        <v>1</v>
      </c>
      <c r="F257" s="218">
        <v>1</v>
      </c>
      <c r="G257" s="218">
        <v>1</v>
      </c>
      <c r="H257" s="218">
        <v>10</v>
      </c>
      <c r="I257" s="242">
        <v>0</v>
      </c>
      <c r="J257" s="243">
        <v>0</v>
      </c>
      <c r="K257" s="243">
        <v>0</v>
      </c>
      <c r="L257" s="243">
        <v>50</v>
      </c>
      <c r="M257" s="243">
        <v>0</v>
      </c>
      <c r="N257" s="243">
        <v>1</v>
      </c>
      <c r="O257" s="243">
        <v>13</v>
      </c>
      <c r="P257" s="243">
        <v>15</v>
      </c>
      <c r="Q257" s="243">
        <v>0</v>
      </c>
      <c r="R257" s="265">
        <v>0</v>
      </c>
      <c r="S257" s="265">
        <v>1</v>
      </c>
    </row>
    <row r="258" spans="1:19" x14ac:dyDescent="0.2">
      <c r="A258" s="262">
        <v>65</v>
      </c>
      <c r="B258" s="242">
        <v>1</v>
      </c>
      <c r="C258" s="265">
        <v>1</v>
      </c>
      <c r="D258" s="264">
        <v>1</v>
      </c>
      <c r="E258" s="218">
        <v>1</v>
      </c>
      <c r="F258" s="218">
        <v>1</v>
      </c>
      <c r="G258" s="218">
        <v>1</v>
      </c>
      <c r="H258" s="218">
        <v>10</v>
      </c>
      <c r="I258" s="242">
        <v>0</v>
      </c>
      <c r="J258" s="271">
        <v>0</v>
      </c>
      <c r="K258" s="271">
        <v>1</v>
      </c>
      <c r="L258" s="271">
        <v>15</v>
      </c>
      <c r="M258" s="271">
        <v>5</v>
      </c>
      <c r="N258" s="271">
        <v>1</v>
      </c>
      <c r="O258" s="271">
        <v>3</v>
      </c>
      <c r="P258" s="271">
        <v>10</v>
      </c>
      <c r="Q258" s="271">
        <v>0</v>
      </c>
      <c r="R258" s="265">
        <v>1</v>
      </c>
      <c r="S258" s="265">
        <v>3</v>
      </c>
    </row>
    <row r="259" spans="1:19" x14ac:dyDescent="0.2">
      <c r="A259" s="262">
        <v>65</v>
      </c>
      <c r="B259" s="242">
        <v>2</v>
      </c>
      <c r="C259" s="265">
        <v>1</v>
      </c>
      <c r="D259" s="264">
        <v>1</v>
      </c>
      <c r="E259" s="218">
        <v>1</v>
      </c>
      <c r="F259" s="218">
        <v>1</v>
      </c>
      <c r="G259" s="218">
        <v>1</v>
      </c>
      <c r="H259" s="218">
        <v>10</v>
      </c>
      <c r="I259" s="242">
        <v>0</v>
      </c>
      <c r="J259" s="243">
        <v>0</v>
      </c>
      <c r="K259" s="272">
        <v>1</v>
      </c>
      <c r="L259" s="243">
        <v>25</v>
      </c>
      <c r="M259" s="243">
        <v>5</v>
      </c>
      <c r="N259" s="243">
        <v>1</v>
      </c>
      <c r="O259" s="243">
        <v>8</v>
      </c>
      <c r="P259" s="243">
        <v>15</v>
      </c>
      <c r="Q259" s="243">
        <v>1</v>
      </c>
      <c r="R259" s="265">
        <v>1</v>
      </c>
      <c r="S259" s="265">
        <v>3</v>
      </c>
    </row>
    <row r="260" spans="1:19" x14ac:dyDescent="0.2">
      <c r="A260" s="262">
        <v>65</v>
      </c>
      <c r="B260" s="242">
        <v>3</v>
      </c>
      <c r="C260" s="265">
        <v>1</v>
      </c>
      <c r="D260" s="264">
        <v>1</v>
      </c>
      <c r="E260" s="218">
        <v>1</v>
      </c>
      <c r="F260" s="218">
        <v>1</v>
      </c>
      <c r="G260" s="218">
        <v>1</v>
      </c>
      <c r="H260" s="218">
        <v>10</v>
      </c>
      <c r="I260" s="242">
        <v>0</v>
      </c>
      <c r="J260" s="243">
        <v>1</v>
      </c>
      <c r="K260" s="243">
        <v>1</v>
      </c>
      <c r="L260" s="243">
        <v>50</v>
      </c>
      <c r="M260" s="243">
        <v>5</v>
      </c>
      <c r="N260" s="243">
        <v>1</v>
      </c>
      <c r="O260" s="243">
        <v>13</v>
      </c>
      <c r="P260" s="243">
        <v>15</v>
      </c>
      <c r="Q260" s="243">
        <v>0</v>
      </c>
      <c r="R260" s="265">
        <v>1</v>
      </c>
      <c r="S260" s="265">
        <v>3</v>
      </c>
    </row>
    <row r="261" spans="1:19" x14ac:dyDescent="0.2">
      <c r="A261" s="262">
        <v>65</v>
      </c>
      <c r="B261" s="242">
        <v>4</v>
      </c>
      <c r="C261" s="265">
        <v>3</v>
      </c>
      <c r="D261" s="264">
        <v>1</v>
      </c>
      <c r="E261" s="218">
        <v>1</v>
      </c>
      <c r="F261" s="218">
        <v>1</v>
      </c>
      <c r="G261" s="218">
        <v>1</v>
      </c>
      <c r="H261" s="218">
        <v>10</v>
      </c>
      <c r="I261" s="242">
        <v>0</v>
      </c>
      <c r="J261" s="243">
        <v>0</v>
      </c>
      <c r="K261" s="243">
        <v>0</v>
      </c>
      <c r="L261" s="243">
        <v>50</v>
      </c>
      <c r="M261" s="243">
        <v>0</v>
      </c>
      <c r="N261" s="243">
        <v>1</v>
      </c>
      <c r="O261" s="243">
        <v>13</v>
      </c>
      <c r="P261" s="243">
        <v>15</v>
      </c>
      <c r="Q261" s="243">
        <v>0</v>
      </c>
      <c r="R261" s="265">
        <v>1</v>
      </c>
      <c r="S261" s="265">
        <v>3</v>
      </c>
    </row>
    <row r="262" spans="1:19" x14ac:dyDescent="0.2">
      <c r="A262" s="262">
        <v>66</v>
      </c>
      <c r="B262" s="242">
        <v>1</v>
      </c>
      <c r="C262" s="265">
        <v>3</v>
      </c>
      <c r="D262" s="264">
        <v>1</v>
      </c>
      <c r="E262" s="218">
        <v>1</v>
      </c>
      <c r="F262" s="218">
        <v>1</v>
      </c>
      <c r="G262" s="218">
        <v>1</v>
      </c>
      <c r="H262" s="218">
        <v>10</v>
      </c>
      <c r="I262" s="242">
        <v>0</v>
      </c>
      <c r="J262" s="271">
        <v>0</v>
      </c>
      <c r="K262" s="271">
        <v>1</v>
      </c>
      <c r="L262" s="271">
        <v>15</v>
      </c>
      <c r="M262" s="271">
        <v>5</v>
      </c>
      <c r="N262" s="271">
        <v>1</v>
      </c>
      <c r="O262" s="271">
        <v>3</v>
      </c>
      <c r="P262" s="271">
        <v>10</v>
      </c>
      <c r="Q262" s="271">
        <v>0</v>
      </c>
      <c r="R262" s="265">
        <v>1</v>
      </c>
      <c r="S262" s="265">
        <v>1</v>
      </c>
    </row>
    <row r="263" spans="1:19" x14ac:dyDescent="0.2">
      <c r="A263" s="262">
        <v>66</v>
      </c>
      <c r="B263" s="242">
        <v>2</v>
      </c>
      <c r="C263" s="265">
        <v>3</v>
      </c>
      <c r="D263" s="264">
        <v>1</v>
      </c>
      <c r="E263" s="218">
        <v>1</v>
      </c>
      <c r="F263" s="218">
        <v>1</v>
      </c>
      <c r="G263" s="218">
        <v>1</v>
      </c>
      <c r="H263" s="218">
        <v>10</v>
      </c>
      <c r="I263" s="242">
        <v>0</v>
      </c>
      <c r="J263" s="243">
        <v>0</v>
      </c>
      <c r="K263" s="272">
        <v>1</v>
      </c>
      <c r="L263" s="243">
        <v>25</v>
      </c>
      <c r="M263" s="243">
        <v>5</v>
      </c>
      <c r="N263" s="243">
        <v>1</v>
      </c>
      <c r="O263" s="243">
        <v>8</v>
      </c>
      <c r="P263" s="243">
        <v>15</v>
      </c>
      <c r="Q263" s="243">
        <v>1</v>
      </c>
      <c r="R263" s="265">
        <v>1</v>
      </c>
      <c r="S263" s="265">
        <v>1</v>
      </c>
    </row>
    <row r="264" spans="1:19" x14ac:dyDescent="0.2">
      <c r="A264" s="262">
        <v>66</v>
      </c>
      <c r="B264" s="242">
        <v>3</v>
      </c>
      <c r="C264" s="265">
        <v>1</v>
      </c>
      <c r="D264" s="264">
        <v>1</v>
      </c>
      <c r="E264" s="218">
        <v>1</v>
      </c>
      <c r="F264" s="218">
        <v>1</v>
      </c>
      <c r="G264" s="218">
        <v>1</v>
      </c>
      <c r="H264" s="218">
        <v>10</v>
      </c>
      <c r="I264" s="242">
        <v>0</v>
      </c>
      <c r="J264" s="243">
        <v>1</v>
      </c>
      <c r="K264" s="243">
        <v>1</v>
      </c>
      <c r="L264" s="243">
        <v>50</v>
      </c>
      <c r="M264" s="243">
        <v>5</v>
      </c>
      <c r="N264" s="243">
        <v>1</v>
      </c>
      <c r="O264" s="243">
        <v>13</v>
      </c>
      <c r="P264" s="243">
        <v>15</v>
      </c>
      <c r="Q264" s="243">
        <v>0</v>
      </c>
      <c r="R264" s="265">
        <v>1</v>
      </c>
      <c r="S264" s="265">
        <v>1</v>
      </c>
    </row>
    <row r="265" spans="1:19" x14ac:dyDescent="0.2">
      <c r="A265" s="262">
        <v>66</v>
      </c>
      <c r="B265" s="242">
        <v>4</v>
      </c>
      <c r="C265" s="265">
        <v>3</v>
      </c>
      <c r="D265" s="264">
        <v>1</v>
      </c>
      <c r="E265" s="218">
        <v>1</v>
      </c>
      <c r="F265" s="218">
        <v>1</v>
      </c>
      <c r="G265" s="218">
        <v>1</v>
      </c>
      <c r="H265" s="218">
        <v>10</v>
      </c>
      <c r="I265" s="242">
        <v>0</v>
      </c>
      <c r="J265" s="243">
        <v>0</v>
      </c>
      <c r="K265" s="243">
        <v>0</v>
      </c>
      <c r="L265" s="243">
        <v>50</v>
      </c>
      <c r="M265" s="243">
        <v>0</v>
      </c>
      <c r="N265" s="243">
        <v>1</v>
      </c>
      <c r="O265" s="243">
        <v>13</v>
      </c>
      <c r="P265" s="243">
        <v>15</v>
      </c>
      <c r="Q265" s="243">
        <v>0</v>
      </c>
      <c r="R265" s="265">
        <v>1</v>
      </c>
      <c r="S265" s="265">
        <v>1</v>
      </c>
    </row>
    <row r="266" spans="1:19" x14ac:dyDescent="0.2">
      <c r="A266" s="262">
        <v>67</v>
      </c>
      <c r="B266" s="242">
        <v>1</v>
      </c>
      <c r="C266" s="265">
        <v>3</v>
      </c>
      <c r="D266" s="264">
        <v>1</v>
      </c>
      <c r="E266" s="218">
        <v>1</v>
      </c>
      <c r="F266" s="218">
        <v>1</v>
      </c>
      <c r="G266" s="218">
        <v>1</v>
      </c>
      <c r="H266" s="218">
        <v>10</v>
      </c>
      <c r="I266" s="242">
        <v>0</v>
      </c>
      <c r="J266" s="271">
        <v>0</v>
      </c>
      <c r="K266" s="271">
        <v>1</v>
      </c>
      <c r="L266" s="271">
        <v>15</v>
      </c>
      <c r="M266" s="271">
        <v>5</v>
      </c>
      <c r="N266" s="271">
        <v>1</v>
      </c>
      <c r="O266" s="271">
        <v>3</v>
      </c>
      <c r="P266" s="271">
        <v>10</v>
      </c>
      <c r="Q266" s="271">
        <v>0</v>
      </c>
      <c r="R266" s="265">
        <v>0</v>
      </c>
      <c r="S266" s="265">
        <v>2</v>
      </c>
    </row>
    <row r="267" spans="1:19" x14ac:dyDescent="0.2">
      <c r="A267" s="262">
        <v>67</v>
      </c>
      <c r="B267" s="242">
        <v>2</v>
      </c>
      <c r="C267" s="265">
        <v>3</v>
      </c>
      <c r="D267" s="264">
        <v>1</v>
      </c>
      <c r="E267" s="218">
        <v>1</v>
      </c>
      <c r="F267" s="218">
        <v>1</v>
      </c>
      <c r="G267" s="218">
        <v>1</v>
      </c>
      <c r="H267" s="218">
        <v>10</v>
      </c>
      <c r="I267" s="242">
        <v>0</v>
      </c>
      <c r="J267" s="243">
        <v>0</v>
      </c>
      <c r="K267" s="272">
        <v>1</v>
      </c>
      <c r="L267" s="243">
        <v>25</v>
      </c>
      <c r="M267" s="243">
        <v>5</v>
      </c>
      <c r="N267" s="243">
        <v>1</v>
      </c>
      <c r="O267" s="243">
        <v>8</v>
      </c>
      <c r="P267" s="243">
        <v>15</v>
      </c>
      <c r="Q267" s="243">
        <v>1</v>
      </c>
      <c r="R267" s="265">
        <v>0</v>
      </c>
      <c r="S267" s="265">
        <v>2</v>
      </c>
    </row>
    <row r="268" spans="1:19" x14ac:dyDescent="0.2">
      <c r="A268" s="262">
        <v>67</v>
      </c>
      <c r="B268" s="242">
        <v>3</v>
      </c>
      <c r="C268" s="265">
        <v>3</v>
      </c>
      <c r="D268" s="264">
        <v>1</v>
      </c>
      <c r="E268" s="218">
        <v>1</v>
      </c>
      <c r="F268" s="218">
        <v>1</v>
      </c>
      <c r="G268" s="218">
        <v>1</v>
      </c>
      <c r="H268" s="218">
        <v>10</v>
      </c>
      <c r="I268" s="242">
        <v>0</v>
      </c>
      <c r="J268" s="243">
        <v>1</v>
      </c>
      <c r="K268" s="243">
        <v>1</v>
      </c>
      <c r="L268" s="243">
        <v>50</v>
      </c>
      <c r="M268" s="243">
        <v>5</v>
      </c>
      <c r="N268" s="243">
        <v>1</v>
      </c>
      <c r="O268" s="243">
        <v>13</v>
      </c>
      <c r="P268" s="243">
        <v>15</v>
      </c>
      <c r="Q268" s="243">
        <v>0</v>
      </c>
      <c r="R268" s="265">
        <v>0</v>
      </c>
      <c r="S268" s="265">
        <v>2</v>
      </c>
    </row>
    <row r="269" spans="1:19" x14ac:dyDescent="0.2">
      <c r="A269" s="262">
        <v>67</v>
      </c>
      <c r="B269" s="242">
        <v>4</v>
      </c>
      <c r="C269" s="265">
        <v>3</v>
      </c>
      <c r="D269" s="264">
        <v>1</v>
      </c>
      <c r="E269" s="218">
        <v>1</v>
      </c>
      <c r="F269" s="218">
        <v>1</v>
      </c>
      <c r="G269" s="218">
        <v>1</v>
      </c>
      <c r="H269" s="218">
        <v>10</v>
      </c>
      <c r="I269" s="242">
        <v>0</v>
      </c>
      <c r="J269" s="243">
        <v>0</v>
      </c>
      <c r="K269" s="243">
        <v>0</v>
      </c>
      <c r="L269" s="243">
        <v>50</v>
      </c>
      <c r="M269" s="243">
        <v>0</v>
      </c>
      <c r="N269" s="243">
        <v>1</v>
      </c>
      <c r="O269" s="243">
        <v>13</v>
      </c>
      <c r="P269" s="243">
        <v>15</v>
      </c>
      <c r="Q269" s="243">
        <v>0</v>
      </c>
      <c r="R269" s="265">
        <v>0</v>
      </c>
      <c r="S269" s="265">
        <v>2</v>
      </c>
    </row>
    <row r="270" spans="1:19" x14ac:dyDescent="0.2">
      <c r="A270" s="262">
        <v>68</v>
      </c>
      <c r="B270" s="242">
        <v>1</v>
      </c>
      <c r="C270" s="265">
        <v>3</v>
      </c>
      <c r="D270" s="264">
        <v>1</v>
      </c>
      <c r="E270" s="218">
        <v>1</v>
      </c>
      <c r="F270" s="218">
        <v>1</v>
      </c>
      <c r="G270" s="218">
        <v>1</v>
      </c>
      <c r="H270" s="218">
        <v>10</v>
      </c>
      <c r="I270" s="242">
        <v>0</v>
      </c>
      <c r="J270" s="271">
        <v>0</v>
      </c>
      <c r="K270" s="271">
        <v>1</v>
      </c>
      <c r="L270" s="271">
        <v>15</v>
      </c>
      <c r="M270" s="271">
        <v>5</v>
      </c>
      <c r="N270" s="271">
        <v>1</v>
      </c>
      <c r="O270" s="271">
        <v>3</v>
      </c>
      <c r="P270" s="271">
        <v>10</v>
      </c>
      <c r="Q270" s="271">
        <v>0</v>
      </c>
      <c r="R270" s="265">
        <v>1</v>
      </c>
      <c r="S270" s="265">
        <v>2</v>
      </c>
    </row>
    <row r="271" spans="1:19" x14ac:dyDescent="0.2">
      <c r="A271" s="262">
        <v>68</v>
      </c>
      <c r="B271" s="242">
        <v>2</v>
      </c>
      <c r="C271" s="265">
        <v>2</v>
      </c>
      <c r="D271" s="264">
        <v>1</v>
      </c>
      <c r="E271" s="218">
        <v>1</v>
      </c>
      <c r="F271" s="218">
        <v>1</v>
      </c>
      <c r="G271" s="218">
        <v>1</v>
      </c>
      <c r="H271" s="218">
        <v>10</v>
      </c>
      <c r="I271" s="242">
        <v>0</v>
      </c>
      <c r="J271" s="243">
        <v>0</v>
      </c>
      <c r="K271" s="272">
        <v>1</v>
      </c>
      <c r="L271" s="243">
        <v>25</v>
      </c>
      <c r="M271" s="243">
        <v>5</v>
      </c>
      <c r="N271" s="243">
        <v>1</v>
      </c>
      <c r="O271" s="243">
        <v>8</v>
      </c>
      <c r="P271" s="243">
        <v>15</v>
      </c>
      <c r="Q271" s="243">
        <v>1</v>
      </c>
      <c r="R271" s="265">
        <v>1</v>
      </c>
      <c r="S271" s="265">
        <v>2</v>
      </c>
    </row>
    <row r="272" spans="1:19" x14ac:dyDescent="0.2">
      <c r="A272" s="262">
        <v>68</v>
      </c>
      <c r="B272" s="242">
        <v>3</v>
      </c>
      <c r="C272" s="265">
        <v>1</v>
      </c>
      <c r="D272" s="264">
        <v>1</v>
      </c>
      <c r="E272" s="218">
        <v>1</v>
      </c>
      <c r="F272" s="218">
        <v>1</v>
      </c>
      <c r="G272" s="218">
        <v>1</v>
      </c>
      <c r="H272" s="218">
        <v>10</v>
      </c>
      <c r="I272" s="242">
        <v>0</v>
      </c>
      <c r="J272" s="243">
        <v>1</v>
      </c>
      <c r="K272" s="243">
        <v>1</v>
      </c>
      <c r="L272" s="243">
        <v>50</v>
      </c>
      <c r="M272" s="243">
        <v>5</v>
      </c>
      <c r="N272" s="243">
        <v>1</v>
      </c>
      <c r="O272" s="243">
        <v>13</v>
      </c>
      <c r="P272" s="243">
        <v>15</v>
      </c>
      <c r="Q272" s="243">
        <v>0</v>
      </c>
      <c r="R272" s="265">
        <v>1</v>
      </c>
      <c r="S272" s="265">
        <v>2</v>
      </c>
    </row>
    <row r="273" spans="1:19" x14ac:dyDescent="0.2">
      <c r="A273" s="262">
        <v>68</v>
      </c>
      <c r="B273" s="242">
        <v>4</v>
      </c>
      <c r="C273" s="265">
        <v>2</v>
      </c>
      <c r="D273" s="264">
        <v>1</v>
      </c>
      <c r="E273" s="218">
        <v>1</v>
      </c>
      <c r="F273" s="218">
        <v>1</v>
      </c>
      <c r="G273" s="218">
        <v>1</v>
      </c>
      <c r="H273" s="218">
        <v>10</v>
      </c>
      <c r="I273" s="242">
        <v>0</v>
      </c>
      <c r="J273" s="243">
        <v>0</v>
      </c>
      <c r="K273" s="243">
        <v>0</v>
      </c>
      <c r="L273" s="243">
        <v>50</v>
      </c>
      <c r="M273" s="243">
        <v>0</v>
      </c>
      <c r="N273" s="243">
        <v>1</v>
      </c>
      <c r="O273" s="243">
        <v>13</v>
      </c>
      <c r="P273" s="243">
        <v>15</v>
      </c>
      <c r="Q273" s="243">
        <v>0</v>
      </c>
      <c r="R273" s="265">
        <v>1</v>
      </c>
      <c r="S273" s="265">
        <v>2</v>
      </c>
    </row>
    <row r="274" spans="1:19" x14ac:dyDescent="0.2">
      <c r="A274" s="262">
        <v>69</v>
      </c>
      <c r="B274" s="242">
        <v>1</v>
      </c>
      <c r="C274" s="265">
        <v>1</v>
      </c>
      <c r="D274" s="264">
        <v>1</v>
      </c>
      <c r="E274" s="218">
        <v>1</v>
      </c>
      <c r="F274" s="218">
        <v>1</v>
      </c>
      <c r="G274" s="218">
        <v>1</v>
      </c>
      <c r="H274" s="218">
        <v>10</v>
      </c>
      <c r="I274" s="242">
        <v>0</v>
      </c>
      <c r="J274" s="271">
        <v>0</v>
      </c>
      <c r="K274" s="271">
        <v>1</v>
      </c>
      <c r="L274" s="271">
        <v>15</v>
      </c>
      <c r="M274" s="271">
        <v>5</v>
      </c>
      <c r="N274" s="271">
        <v>1</v>
      </c>
      <c r="O274" s="271">
        <v>3</v>
      </c>
      <c r="P274" s="271">
        <v>10</v>
      </c>
      <c r="Q274" s="271">
        <v>0</v>
      </c>
      <c r="R274" s="265">
        <v>1</v>
      </c>
      <c r="S274" s="265">
        <v>1</v>
      </c>
    </row>
    <row r="275" spans="1:19" x14ac:dyDescent="0.2">
      <c r="A275" s="262">
        <v>69</v>
      </c>
      <c r="B275" s="242">
        <v>2</v>
      </c>
      <c r="C275" s="265">
        <v>1</v>
      </c>
      <c r="D275" s="264">
        <v>1</v>
      </c>
      <c r="E275" s="218">
        <v>1</v>
      </c>
      <c r="F275" s="218">
        <v>1</v>
      </c>
      <c r="G275" s="218">
        <v>1</v>
      </c>
      <c r="H275" s="218">
        <v>10</v>
      </c>
      <c r="I275" s="242">
        <v>0</v>
      </c>
      <c r="J275" s="243">
        <v>0</v>
      </c>
      <c r="K275" s="272">
        <v>1</v>
      </c>
      <c r="L275" s="243">
        <v>25</v>
      </c>
      <c r="M275" s="243">
        <v>5</v>
      </c>
      <c r="N275" s="243">
        <v>1</v>
      </c>
      <c r="O275" s="243">
        <v>8</v>
      </c>
      <c r="P275" s="243">
        <v>15</v>
      </c>
      <c r="Q275" s="243">
        <v>1</v>
      </c>
      <c r="R275" s="265">
        <v>1</v>
      </c>
      <c r="S275" s="265">
        <v>1</v>
      </c>
    </row>
    <row r="276" spans="1:19" x14ac:dyDescent="0.2">
      <c r="A276" s="262">
        <v>69</v>
      </c>
      <c r="B276" s="242">
        <v>3</v>
      </c>
      <c r="C276" s="265">
        <v>1</v>
      </c>
      <c r="D276" s="264">
        <v>1</v>
      </c>
      <c r="E276" s="218">
        <v>1</v>
      </c>
      <c r="F276" s="218">
        <v>1</v>
      </c>
      <c r="G276" s="218">
        <v>1</v>
      </c>
      <c r="H276" s="218">
        <v>10</v>
      </c>
      <c r="I276" s="242">
        <v>0</v>
      </c>
      <c r="J276" s="243">
        <v>1</v>
      </c>
      <c r="K276" s="243">
        <v>1</v>
      </c>
      <c r="L276" s="243">
        <v>50</v>
      </c>
      <c r="M276" s="243">
        <v>5</v>
      </c>
      <c r="N276" s="243">
        <v>1</v>
      </c>
      <c r="O276" s="243">
        <v>13</v>
      </c>
      <c r="P276" s="243">
        <v>15</v>
      </c>
      <c r="Q276" s="243">
        <v>0</v>
      </c>
      <c r="R276" s="265">
        <v>1</v>
      </c>
      <c r="S276" s="265">
        <v>1</v>
      </c>
    </row>
    <row r="277" spans="1:19" x14ac:dyDescent="0.2">
      <c r="A277" s="262">
        <v>69</v>
      </c>
      <c r="B277" s="242">
        <v>4</v>
      </c>
      <c r="C277" s="265">
        <v>1</v>
      </c>
      <c r="D277" s="264">
        <v>1</v>
      </c>
      <c r="E277" s="218">
        <v>1</v>
      </c>
      <c r="F277" s="218">
        <v>1</v>
      </c>
      <c r="G277" s="218">
        <v>1</v>
      </c>
      <c r="H277" s="218">
        <v>10</v>
      </c>
      <c r="I277" s="242">
        <v>0</v>
      </c>
      <c r="J277" s="243">
        <v>0</v>
      </c>
      <c r="K277" s="243">
        <v>0</v>
      </c>
      <c r="L277" s="243">
        <v>50</v>
      </c>
      <c r="M277" s="243">
        <v>0</v>
      </c>
      <c r="N277" s="243">
        <v>1</v>
      </c>
      <c r="O277" s="243">
        <v>13</v>
      </c>
      <c r="P277" s="243">
        <v>15</v>
      </c>
      <c r="Q277" s="243">
        <v>0</v>
      </c>
      <c r="R277" s="265">
        <v>1</v>
      </c>
      <c r="S277" s="265">
        <v>1</v>
      </c>
    </row>
    <row r="278" spans="1:19" x14ac:dyDescent="0.2">
      <c r="A278" s="262">
        <v>70</v>
      </c>
      <c r="B278" s="242">
        <v>1</v>
      </c>
      <c r="C278" s="265">
        <v>3</v>
      </c>
      <c r="D278" s="264">
        <v>1</v>
      </c>
      <c r="E278" s="218">
        <v>1</v>
      </c>
      <c r="F278" s="218">
        <v>1</v>
      </c>
      <c r="G278" s="218">
        <v>1</v>
      </c>
      <c r="H278" s="218">
        <v>10</v>
      </c>
      <c r="I278" s="242">
        <v>0</v>
      </c>
      <c r="J278" s="271">
        <v>0</v>
      </c>
      <c r="K278" s="271">
        <v>1</v>
      </c>
      <c r="L278" s="271">
        <v>15</v>
      </c>
      <c r="M278" s="271">
        <v>5</v>
      </c>
      <c r="N278" s="271">
        <v>1</v>
      </c>
      <c r="O278" s="271">
        <v>3</v>
      </c>
      <c r="P278" s="271">
        <v>10</v>
      </c>
      <c r="Q278" s="271">
        <v>0</v>
      </c>
      <c r="R278" s="265">
        <v>1</v>
      </c>
      <c r="S278" s="265">
        <v>2</v>
      </c>
    </row>
    <row r="279" spans="1:19" x14ac:dyDescent="0.2">
      <c r="A279" s="262">
        <v>70</v>
      </c>
      <c r="B279" s="242">
        <v>2</v>
      </c>
      <c r="C279" s="265">
        <v>2</v>
      </c>
      <c r="D279" s="264">
        <v>1</v>
      </c>
      <c r="E279" s="218">
        <v>1</v>
      </c>
      <c r="F279" s="218">
        <v>1</v>
      </c>
      <c r="G279" s="218">
        <v>1</v>
      </c>
      <c r="H279" s="218">
        <v>10</v>
      </c>
      <c r="I279" s="242">
        <v>0</v>
      </c>
      <c r="J279" s="243">
        <v>0</v>
      </c>
      <c r="K279" s="272">
        <v>1</v>
      </c>
      <c r="L279" s="243">
        <v>25</v>
      </c>
      <c r="M279" s="243">
        <v>5</v>
      </c>
      <c r="N279" s="243">
        <v>1</v>
      </c>
      <c r="O279" s="243">
        <v>8</v>
      </c>
      <c r="P279" s="243">
        <v>15</v>
      </c>
      <c r="Q279" s="243">
        <v>1</v>
      </c>
      <c r="R279" s="265">
        <v>1</v>
      </c>
      <c r="S279" s="265">
        <v>2</v>
      </c>
    </row>
    <row r="280" spans="1:19" x14ac:dyDescent="0.2">
      <c r="A280" s="262">
        <v>70</v>
      </c>
      <c r="B280" s="242">
        <v>3</v>
      </c>
      <c r="C280" s="265">
        <v>1</v>
      </c>
      <c r="D280" s="264">
        <v>1</v>
      </c>
      <c r="E280" s="218">
        <v>1</v>
      </c>
      <c r="F280" s="218">
        <v>1</v>
      </c>
      <c r="G280" s="218">
        <v>1</v>
      </c>
      <c r="H280" s="218">
        <v>10</v>
      </c>
      <c r="I280" s="242">
        <v>0</v>
      </c>
      <c r="J280" s="243">
        <v>1</v>
      </c>
      <c r="K280" s="243">
        <v>1</v>
      </c>
      <c r="L280" s="243">
        <v>50</v>
      </c>
      <c r="M280" s="243">
        <v>5</v>
      </c>
      <c r="N280" s="243">
        <v>1</v>
      </c>
      <c r="O280" s="243">
        <v>13</v>
      </c>
      <c r="P280" s="243">
        <v>15</v>
      </c>
      <c r="Q280" s="243">
        <v>0</v>
      </c>
      <c r="R280" s="265">
        <v>1</v>
      </c>
      <c r="S280" s="265">
        <v>2</v>
      </c>
    </row>
    <row r="281" spans="1:19" x14ac:dyDescent="0.2">
      <c r="A281" s="262">
        <v>70</v>
      </c>
      <c r="B281" s="242">
        <v>4</v>
      </c>
      <c r="C281" s="265">
        <v>2</v>
      </c>
      <c r="D281" s="264">
        <v>1</v>
      </c>
      <c r="E281" s="218">
        <v>1</v>
      </c>
      <c r="F281" s="218">
        <v>1</v>
      </c>
      <c r="G281" s="218">
        <v>1</v>
      </c>
      <c r="H281" s="218">
        <v>10</v>
      </c>
      <c r="I281" s="242">
        <v>0</v>
      </c>
      <c r="J281" s="243">
        <v>0</v>
      </c>
      <c r="K281" s="243">
        <v>0</v>
      </c>
      <c r="L281" s="243">
        <v>50</v>
      </c>
      <c r="M281" s="243">
        <v>0</v>
      </c>
      <c r="N281" s="243">
        <v>1</v>
      </c>
      <c r="O281" s="243">
        <v>13</v>
      </c>
      <c r="P281" s="243">
        <v>15</v>
      </c>
      <c r="Q281" s="243">
        <v>0</v>
      </c>
      <c r="R281" s="265">
        <v>1</v>
      </c>
      <c r="S281" s="265">
        <v>2</v>
      </c>
    </row>
    <row r="282" spans="1:19" x14ac:dyDescent="0.2">
      <c r="A282" s="262">
        <v>71</v>
      </c>
      <c r="B282" s="242">
        <v>1</v>
      </c>
      <c r="C282" s="265">
        <v>1</v>
      </c>
      <c r="D282" s="264">
        <v>1</v>
      </c>
      <c r="E282" s="218">
        <v>1</v>
      </c>
      <c r="F282" s="218">
        <v>1</v>
      </c>
      <c r="G282" s="218">
        <v>1</v>
      </c>
      <c r="H282" s="218">
        <v>10</v>
      </c>
      <c r="I282" s="242">
        <v>0</v>
      </c>
      <c r="J282" s="271">
        <v>0</v>
      </c>
      <c r="K282" s="271">
        <v>1</v>
      </c>
      <c r="L282" s="271">
        <v>15</v>
      </c>
      <c r="M282" s="271">
        <v>5</v>
      </c>
      <c r="N282" s="271">
        <v>1</v>
      </c>
      <c r="O282" s="271">
        <v>3</v>
      </c>
      <c r="P282" s="271">
        <v>10</v>
      </c>
      <c r="Q282" s="271">
        <v>0</v>
      </c>
      <c r="R282" s="265">
        <v>1</v>
      </c>
      <c r="S282" s="265">
        <v>1</v>
      </c>
    </row>
    <row r="283" spans="1:19" x14ac:dyDescent="0.2">
      <c r="A283" s="262">
        <v>71</v>
      </c>
      <c r="B283" s="242">
        <v>2</v>
      </c>
      <c r="C283" s="265">
        <v>1</v>
      </c>
      <c r="D283" s="264">
        <v>1</v>
      </c>
      <c r="E283" s="218">
        <v>1</v>
      </c>
      <c r="F283" s="218">
        <v>1</v>
      </c>
      <c r="G283" s="218">
        <v>1</v>
      </c>
      <c r="H283" s="218">
        <v>10</v>
      </c>
      <c r="I283" s="242">
        <v>0</v>
      </c>
      <c r="J283" s="243">
        <v>0</v>
      </c>
      <c r="K283" s="272">
        <v>1</v>
      </c>
      <c r="L283" s="243">
        <v>25</v>
      </c>
      <c r="M283" s="243">
        <v>5</v>
      </c>
      <c r="N283" s="243">
        <v>1</v>
      </c>
      <c r="O283" s="243">
        <v>8</v>
      </c>
      <c r="P283" s="243">
        <v>15</v>
      </c>
      <c r="Q283" s="243">
        <v>1</v>
      </c>
      <c r="R283" s="265">
        <v>1</v>
      </c>
      <c r="S283" s="265">
        <v>1</v>
      </c>
    </row>
    <row r="284" spans="1:19" x14ac:dyDescent="0.2">
      <c r="A284" s="262">
        <v>71</v>
      </c>
      <c r="B284" s="242">
        <v>3</v>
      </c>
      <c r="C284" s="265">
        <v>1</v>
      </c>
      <c r="D284" s="264">
        <v>1</v>
      </c>
      <c r="E284" s="218">
        <v>1</v>
      </c>
      <c r="F284" s="218">
        <v>1</v>
      </c>
      <c r="G284" s="218">
        <v>1</v>
      </c>
      <c r="H284" s="218">
        <v>10</v>
      </c>
      <c r="I284" s="242">
        <v>0</v>
      </c>
      <c r="J284" s="243">
        <v>1</v>
      </c>
      <c r="K284" s="243">
        <v>1</v>
      </c>
      <c r="L284" s="243">
        <v>50</v>
      </c>
      <c r="M284" s="243">
        <v>5</v>
      </c>
      <c r="N284" s="243">
        <v>1</v>
      </c>
      <c r="O284" s="243">
        <v>13</v>
      </c>
      <c r="P284" s="243">
        <v>15</v>
      </c>
      <c r="Q284" s="243">
        <v>0</v>
      </c>
      <c r="R284" s="265">
        <v>1</v>
      </c>
      <c r="S284" s="265">
        <v>1</v>
      </c>
    </row>
    <row r="285" spans="1:19" x14ac:dyDescent="0.2">
      <c r="A285" s="262">
        <v>71</v>
      </c>
      <c r="B285" s="242">
        <v>4</v>
      </c>
      <c r="C285" s="265">
        <v>1</v>
      </c>
      <c r="D285" s="264">
        <v>1</v>
      </c>
      <c r="E285" s="218">
        <v>1</v>
      </c>
      <c r="F285" s="218">
        <v>1</v>
      </c>
      <c r="G285" s="218">
        <v>1</v>
      </c>
      <c r="H285" s="218">
        <v>10</v>
      </c>
      <c r="I285" s="242">
        <v>0</v>
      </c>
      <c r="J285" s="243">
        <v>0</v>
      </c>
      <c r="K285" s="243">
        <v>0</v>
      </c>
      <c r="L285" s="243">
        <v>50</v>
      </c>
      <c r="M285" s="243">
        <v>0</v>
      </c>
      <c r="N285" s="243">
        <v>1</v>
      </c>
      <c r="O285" s="243">
        <v>13</v>
      </c>
      <c r="P285" s="243">
        <v>15</v>
      </c>
      <c r="Q285" s="243">
        <v>0</v>
      </c>
      <c r="R285" s="265">
        <v>1</v>
      </c>
      <c r="S285" s="265">
        <v>1</v>
      </c>
    </row>
    <row r="286" spans="1:19" x14ac:dyDescent="0.2">
      <c r="A286" s="262">
        <v>72</v>
      </c>
      <c r="B286" s="242">
        <v>1</v>
      </c>
      <c r="C286" s="265">
        <v>3</v>
      </c>
      <c r="D286" s="264">
        <v>1</v>
      </c>
      <c r="E286" s="218">
        <v>1</v>
      </c>
      <c r="F286" s="218">
        <v>1</v>
      </c>
      <c r="G286" s="218">
        <v>1</v>
      </c>
      <c r="H286" s="218">
        <v>10</v>
      </c>
      <c r="I286" s="242">
        <v>0</v>
      </c>
      <c r="J286" s="271">
        <v>0</v>
      </c>
      <c r="K286" s="271">
        <v>1</v>
      </c>
      <c r="L286" s="271">
        <v>15</v>
      </c>
      <c r="M286" s="271">
        <v>5</v>
      </c>
      <c r="N286" s="271">
        <v>1</v>
      </c>
      <c r="O286" s="271">
        <v>3</v>
      </c>
      <c r="P286" s="271">
        <v>10</v>
      </c>
      <c r="Q286" s="271">
        <v>0</v>
      </c>
      <c r="R286" s="265">
        <v>1</v>
      </c>
      <c r="S286" s="265">
        <v>1</v>
      </c>
    </row>
    <row r="287" spans="1:19" x14ac:dyDescent="0.2">
      <c r="A287" s="262">
        <v>72</v>
      </c>
      <c r="B287" s="242">
        <v>2</v>
      </c>
      <c r="C287" s="265">
        <v>3</v>
      </c>
      <c r="D287" s="264">
        <v>1</v>
      </c>
      <c r="E287" s="218">
        <v>1</v>
      </c>
      <c r="F287" s="218">
        <v>1</v>
      </c>
      <c r="G287" s="218">
        <v>1</v>
      </c>
      <c r="H287" s="218">
        <v>10</v>
      </c>
      <c r="I287" s="242">
        <v>0</v>
      </c>
      <c r="J287" s="243">
        <v>0</v>
      </c>
      <c r="K287" s="272">
        <v>1</v>
      </c>
      <c r="L287" s="243">
        <v>25</v>
      </c>
      <c r="M287" s="243">
        <v>5</v>
      </c>
      <c r="N287" s="243">
        <v>1</v>
      </c>
      <c r="O287" s="243">
        <v>8</v>
      </c>
      <c r="P287" s="243">
        <v>15</v>
      </c>
      <c r="Q287" s="243">
        <v>1</v>
      </c>
      <c r="R287" s="265">
        <v>1</v>
      </c>
      <c r="S287" s="265">
        <v>1</v>
      </c>
    </row>
    <row r="288" spans="1:19" x14ac:dyDescent="0.2">
      <c r="A288" s="262">
        <v>72</v>
      </c>
      <c r="B288" s="242">
        <v>3</v>
      </c>
      <c r="C288" s="265">
        <v>1</v>
      </c>
      <c r="D288" s="264">
        <v>1</v>
      </c>
      <c r="E288" s="218">
        <v>1</v>
      </c>
      <c r="F288" s="218">
        <v>1</v>
      </c>
      <c r="G288" s="218">
        <v>1</v>
      </c>
      <c r="H288" s="218">
        <v>10</v>
      </c>
      <c r="I288" s="242">
        <v>0</v>
      </c>
      <c r="J288" s="243">
        <v>1</v>
      </c>
      <c r="K288" s="243">
        <v>1</v>
      </c>
      <c r="L288" s="243">
        <v>50</v>
      </c>
      <c r="M288" s="243">
        <v>5</v>
      </c>
      <c r="N288" s="243">
        <v>1</v>
      </c>
      <c r="O288" s="243">
        <v>13</v>
      </c>
      <c r="P288" s="243">
        <v>15</v>
      </c>
      <c r="Q288" s="243">
        <v>0</v>
      </c>
      <c r="R288" s="265">
        <v>1</v>
      </c>
      <c r="S288" s="265">
        <v>1</v>
      </c>
    </row>
    <row r="289" spans="1:19" x14ac:dyDescent="0.2">
      <c r="A289" s="262">
        <v>72</v>
      </c>
      <c r="B289" s="242">
        <v>4</v>
      </c>
      <c r="C289" s="265">
        <v>3</v>
      </c>
      <c r="D289" s="264">
        <v>1</v>
      </c>
      <c r="E289" s="218">
        <v>1</v>
      </c>
      <c r="F289" s="218">
        <v>1</v>
      </c>
      <c r="G289" s="218">
        <v>1</v>
      </c>
      <c r="H289" s="218">
        <v>10</v>
      </c>
      <c r="I289" s="242">
        <v>0</v>
      </c>
      <c r="J289" s="243">
        <v>0</v>
      </c>
      <c r="K289" s="243">
        <v>0</v>
      </c>
      <c r="L289" s="243">
        <v>50</v>
      </c>
      <c r="M289" s="243">
        <v>0</v>
      </c>
      <c r="N289" s="243">
        <v>1</v>
      </c>
      <c r="O289" s="243">
        <v>13</v>
      </c>
      <c r="P289" s="243">
        <v>15</v>
      </c>
      <c r="Q289" s="243">
        <v>0</v>
      </c>
      <c r="R289" s="265">
        <v>1</v>
      </c>
      <c r="S289" s="265">
        <v>1</v>
      </c>
    </row>
    <row r="290" spans="1:19" x14ac:dyDescent="0.2">
      <c r="A290" s="262">
        <v>73</v>
      </c>
      <c r="B290" s="242">
        <v>1</v>
      </c>
      <c r="C290" s="265">
        <v>3</v>
      </c>
      <c r="D290" s="264">
        <v>1</v>
      </c>
      <c r="E290" s="218">
        <v>1</v>
      </c>
      <c r="F290" s="218">
        <v>1</v>
      </c>
      <c r="G290" s="218">
        <v>1</v>
      </c>
      <c r="H290" s="218">
        <v>10</v>
      </c>
      <c r="I290" s="242">
        <v>0</v>
      </c>
      <c r="J290" s="271">
        <v>0</v>
      </c>
      <c r="K290" s="271">
        <v>1</v>
      </c>
      <c r="L290" s="271">
        <v>15</v>
      </c>
      <c r="M290" s="271">
        <v>5</v>
      </c>
      <c r="N290" s="271">
        <v>1</v>
      </c>
      <c r="O290" s="271">
        <v>3</v>
      </c>
      <c r="P290" s="271">
        <v>10</v>
      </c>
      <c r="Q290" s="271">
        <v>0</v>
      </c>
      <c r="R290" s="265">
        <v>0</v>
      </c>
      <c r="S290" s="265">
        <v>2</v>
      </c>
    </row>
    <row r="291" spans="1:19" x14ac:dyDescent="0.2">
      <c r="A291" s="262">
        <v>73</v>
      </c>
      <c r="B291" s="242">
        <v>2</v>
      </c>
      <c r="C291" s="265">
        <v>3</v>
      </c>
      <c r="D291" s="264">
        <v>1</v>
      </c>
      <c r="E291" s="218">
        <v>1</v>
      </c>
      <c r="F291" s="218">
        <v>1</v>
      </c>
      <c r="G291" s="218">
        <v>1</v>
      </c>
      <c r="H291" s="218">
        <v>10</v>
      </c>
      <c r="I291" s="242">
        <v>0</v>
      </c>
      <c r="J291" s="243">
        <v>0</v>
      </c>
      <c r="K291" s="272">
        <v>1</v>
      </c>
      <c r="L291" s="243">
        <v>25</v>
      </c>
      <c r="M291" s="243">
        <v>5</v>
      </c>
      <c r="N291" s="243">
        <v>1</v>
      </c>
      <c r="O291" s="243">
        <v>8</v>
      </c>
      <c r="P291" s="243">
        <v>15</v>
      </c>
      <c r="Q291" s="243">
        <v>1</v>
      </c>
      <c r="R291" s="265">
        <v>0</v>
      </c>
      <c r="S291" s="265">
        <v>2</v>
      </c>
    </row>
    <row r="292" spans="1:19" x14ac:dyDescent="0.2">
      <c r="A292" s="262">
        <v>73</v>
      </c>
      <c r="B292" s="242">
        <v>3</v>
      </c>
      <c r="C292" s="265">
        <v>3</v>
      </c>
      <c r="D292" s="264">
        <v>1</v>
      </c>
      <c r="E292" s="218">
        <v>1</v>
      </c>
      <c r="F292" s="218">
        <v>1</v>
      </c>
      <c r="G292" s="218">
        <v>1</v>
      </c>
      <c r="H292" s="218">
        <v>10</v>
      </c>
      <c r="I292" s="242">
        <v>0</v>
      </c>
      <c r="J292" s="243">
        <v>1</v>
      </c>
      <c r="K292" s="243">
        <v>1</v>
      </c>
      <c r="L292" s="243">
        <v>50</v>
      </c>
      <c r="M292" s="243">
        <v>5</v>
      </c>
      <c r="N292" s="243">
        <v>1</v>
      </c>
      <c r="O292" s="243">
        <v>13</v>
      </c>
      <c r="P292" s="243">
        <v>15</v>
      </c>
      <c r="Q292" s="243">
        <v>0</v>
      </c>
      <c r="R292" s="265">
        <v>0</v>
      </c>
      <c r="S292" s="265">
        <v>2</v>
      </c>
    </row>
    <row r="293" spans="1:19" x14ac:dyDescent="0.2">
      <c r="A293" s="262">
        <v>73</v>
      </c>
      <c r="B293" s="242">
        <v>4</v>
      </c>
      <c r="C293" s="265">
        <v>3</v>
      </c>
      <c r="D293" s="264">
        <v>1</v>
      </c>
      <c r="E293" s="218">
        <v>1</v>
      </c>
      <c r="F293" s="218">
        <v>1</v>
      </c>
      <c r="G293" s="218">
        <v>1</v>
      </c>
      <c r="H293" s="218">
        <v>10</v>
      </c>
      <c r="I293" s="242">
        <v>0</v>
      </c>
      <c r="J293" s="243">
        <v>0</v>
      </c>
      <c r="K293" s="243">
        <v>0</v>
      </c>
      <c r="L293" s="243">
        <v>50</v>
      </c>
      <c r="M293" s="243">
        <v>0</v>
      </c>
      <c r="N293" s="243">
        <v>1</v>
      </c>
      <c r="O293" s="243">
        <v>13</v>
      </c>
      <c r="P293" s="243">
        <v>15</v>
      </c>
      <c r="Q293" s="243">
        <v>0</v>
      </c>
      <c r="R293" s="265">
        <v>0</v>
      </c>
      <c r="S293" s="265">
        <v>2</v>
      </c>
    </row>
    <row r="294" spans="1:19" x14ac:dyDescent="0.2">
      <c r="A294" s="262">
        <v>74</v>
      </c>
      <c r="B294" s="242">
        <v>1</v>
      </c>
      <c r="C294" s="265">
        <v>3</v>
      </c>
      <c r="D294" s="264">
        <v>1</v>
      </c>
      <c r="E294" s="218">
        <v>1</v>
      </c>
      <c r="F294" s="218">
        <v>1</v>
      </c>
      <c r="G294" s="218">
        <v>1</v>
      </c>
      <c r="H294" s="218">
        <v>10</v>
      </c>
      <c r="I294" s="242">
        <v>0</v>
      </c>
      <c r="J294" s="271">
        <v>0</v>
      </c>
      <c r="K294" s="271">
        <v>1</v>
      </c>
      <c r="L294" s="271">
        <v>15</v>
      </c>
      <c r="M294" s="271">
        <v>5</v>
      </c>
      <c r="N294" s="271">
        <v>1</v>
      </c>
      <c r="O294" s="271">
        <v>3</v>
      </c>
      <c r="P294" s="271">
        <v>10</v>
      </c>
      <c r="Q294" s="271">
        <v>0</v>
      </c>
      <c r="R294" s="265">
        <v>0</v>
      </c>
      <c r="S294" s="265">
        <v>3</v>
      </c>
    </row>
    <row r="295" spans="1:19" x14ac:dyDescent="0.2">
      <c r="A295" s="262">
        <v>74</v>
      </c>
      <c r="B295" s="242">
        <v>2</v>
      </c>
      <c r="C295" s="265">
        <v>3</v>
      </c>
      <c r="D295" s="264">
        <v>1</v>
      </c>
      <c r="E295" s="218">
        <v>1</v>
      </c>
      <c r="F295" s="218">
        <v>1</v>
      </c>
      <c r="G295" s="218">
        <v>1</v>
      </c>
      <c r="H295" s="218">
        <v>10</v>
      </c>
      <c r="I295" s="242">
        <v>0</v>
      </c>
      <c r="J295" s="243">
        <v>0</v>
      </c>
      <c r="K295" s="272">
        <v>1</v>
      </c>
      <c r="L295" s="243">
        <v>25</v>
      </c>
      <c r="M295" s="243">
        <v>5</v>
      </c>
      <c r="N295" s="243">
        <v>1</v>
      </c>
      <c r="O295" s="243">
        <v>8</v>
      </c>
      <c r="P295" s="243">
        <v>15</v>
      </c>
      <c r="Q295" s="243">
        <v>1</v>
      </c>
      <c r="R295" s="265">
        <v>0</v>
      </c>
      <c r="S295" s="265">
        <v>3</v>
      </c>
    </row>
    <row r="296" spans="1:19" x14ac:dyDescent="0.2">
      <c r="A296" s="262">
        <v>74</v>
      </c>
      <c r="B296" s="242">
        <v>3</v>
      </c>
      <c r="C296" s="265">
        <v>3</v>
      </c>
      <c r="D296" s="264">
        <v>1</v>
      </c>
      <c r="E296" s="218">
        <v>1</v>
      </c>
      <c r="F296" s="218">
        <v>1</v>
      </c>
      <c r="G296" s="218">
        <v>1</v>
      </c>
      <c r="H296" s="218">
        <v>10</v>
      </c>
      <c r="I296" s="242">
        <v>0</v>
      </c>
      <c r="J296" s="243">
        <v>1</v>
      </c>
      <c r="K296" s="243">
        <v>1</v>
      </c>
      <c r="L296" s="243">
        <v>50</v>
      </c>
      <c r="M296" s="243">
        <v>5</v>
      </c>
      <c r="N296" s="243">
        <v>1</v>
      </c>
      <c r="O296" s="243">
        <v>13</v>
      </c>
      <c r="P296" s="243">
        <v>15</v>
      </c>
      <c r="Q296" s="243">
        <v>0</v>
      </c>
      <c r="R296" s="265">
        <v>0</v>
      </c>
      <c r="S296" s="265">
        <v>3</v>
      </c>
    </row>
    <row r="297" spans="1:19" x14ac:dyDescent="0.2">
      <c r="A297" s="262">
        <v>74</v>
      </c>
      <c r="B297" s="242">
        <v>4</v>
      </c>
      <c r="C297" s="265">
        <v>3</v>
      </c>
      <c r="D297" s="264">
        <v>1</v>
      </c>
      <c r="E297" s="218">
        <v>1</v>
      </c>
      <c r="F297" s="218">
        <v>1</v>
      </c>
      <c r="G297" s="218">
        <v>1</v>
      </c>
      <c r="H297" s="218">
        <v>10</v>
      </c>
      <c r="I297" s="242">
        <v>0</v>
      </c>
      <c r="J297" s="243">
        <v>0</v>
      </c>
      <c r="K297" s="243">
        <v>0</v>
      </c>
      <c r="L297" s="243">
        <v>50</v>
      </c>
      <c r="M297" s="243">
        <v>0</v>
      </c>
      <c r="N297" s="243">
        <v>1</v>
      </c>
      <c r="O297" s="243">
        <v>13</v>
      </c>
      <c r="P297" s="243">
        <v>15</v>
      </c>
      <c r="Q297" s="243">
        <v>0</v>
      </c>
      <c r="R297" s="265">
        <v>0</v>
      </c>
      <c r="S297" s="265">
        <v>3</v>
      </c>
    </row>
    <row r="298" spans="1:19" x14ac:dyDescent="0.2">
      <c r="A298" s="262">
        <v>75</v>
      </c>
      <c r="B298" s="242">
        <v>1</v>
      </c>
      <c r="C298" s="265">
        <v>2</v>
      </c>
      <c r="D298" s="264">
        <v>1</v>
      </c>
      <c r="E298" s="218">
        <v>1</v>
      </c>
      <c r="F298" s="218">
        <v>1</v>
      </c>
      <c r="G298" s="218">
        <v>1</v>
      </c>
      <c r="H298" s="218">
        <v>10</v>
      </c>
      <c r="I298" s="242">
        <v>0</v>
      </c>
      <c r="J298" s="271">
        <v>0</v>
      </c>
      <c r="K298" s="271">
        <v>1</v>
      </c>
      <c r="L298" s="271">
        <v>15</v>
      </c>
      <c r="M298" s="271">
        <v>5</v>
      </c>
      <c r="N298" s="271">
        <v>1</v>
      </c>
      <c r="O298" s="271">
        <v>3</v>
      </c>
      <c r="P298" s="271">
        <v>10</v>
      </c>
      <c r="Q298" s="271">
        <v>0</v>
      </c>
      <c r="R298" s="265">
        <v>0</v>
      </c>
      <c r="S298" s="265">
        <v>2</v>
      </c>
    </row>
    <row r="299" spans="1:19" x14ac:dyDescent="0.2">
      <c r="A299" s="262">
        <v>75</v>
      </c>
      <c r="B299" s="242">
        <v>2</v>
      </c>
      <c r="C299" s="265">
        <v>3</v>
      </c>
      <c r="D299" s="264">
        <v>1</v>
      </c>
      <c r="E299" s="218">
        <v>1</v>
      </c>
      <c r="F299" s="218">
        <v>1</v>
      </c>
      <c r="G299" s="218">
        <v>1</v>
      </c>
      <c r="H299" s="218">
        <v>10</v>
      </c>
      <c r="I299" s="242">
        <v>0</v>
      </c>
      <c r="J299" s="243">
        <v>0</v>
      </c>
      <c r="K299" s="272">
        <v>1</v>
      </c>
      <c r="L299" s="243">
        <v>25</v>
      </c>
      <c r="M299" s="243">
        <v>5</v>
      </c>
      <c r="N299" s="243">
        <v>1</v>
      </c>
      <c r="O299" s="243">
        <v>8</v>
      </c>
      <c r="P299" s="243">
        <v>15</v>
      </c>
      <c r="Q299" s="243">
        <v>1</v>
      </c>
      <c r="R299" s="265">
        <v>0</v>
      </c>
      <c r="S299" s="265">
        <v>2</v>
      </c>
    </row>
    <row r="300" spans="1:19" x14ac:dyDescent="0.2">
      <c r="A300" s="262">
        <v>75</v>
      </c>
      <c r="B300" s="242">
        <v>3</v>
      </c>
      <c r="C300" s="265">
        <v>1</v>
      </c>
      <c r="D300" s="264">
        <v>1</v>
      </c>
      <c r="E300" s="218">
        <v>1</v>
      </c>
      <c r="F300" s="218">
        <v>1</v>
      </c>
      <c r="G300" s="218">
        <v>1</v>
      </c>
      <c r="H300" s="218">
        <v>10</v>
      </c>
      <c r="I300" s="242">
        <v>0</v>
      </c>
      <c r="J300" s="243">
        <v>1</v>
      </c>
      <c r="K300" s="243">
        <v>1</v>
      </c>
      <c r="L300" s="243">
        <v>50</v>
      </c>
      <c r="M300" s="243">
        <v>5</v>
      </c>
      <c r="N300" s="243">
        <v>1</v>
      </c>
      <c r="O300" s="243">
        <v>13</v>
      </c>
      <c r="P300" s="243">
        <v>15</v>
      </c>
      <c r="Q300" s="243">
        <v>0</v>
      </c>
      <c r="R300" s="265">
        <v>0</v>
      </c>
      <c r="S300" s="265">
        <v>2</v>
      </c>
    </row>
    <row r="301" spans="1:19" x14ac:dyDescent="0.2">
      <c r="A301" s="262">
        <v>75</v>
      </c>
      <c r="B301" s="242">
        <v>4</v>
      </c>
      <c r="C301" s="265">
        <v>1</v>
      </c>
      <c r="D301" s="264">
        <v>1</v>
      </c>
      <c r="E301" s="218">
        <v>1</v>
      </c>
      <c r="F301" s="218">
        <v>1</v>
      </c>
      <c r="G301" s="218">
        <v>1</v>
      </c>
      <c r="H301" s="218">
        <v>10</v>
      </c>
      <c r="I301" s="242">
        <v>0</v>
      </c>
      <c r="J301" s="243">
        <v>0</v>
      </c>
      <c r="K301" s="243">
        <v>0</v>
      </c>
      <c r="L301" s="243">
        <v>50</v>
      </c>
      <c r="M301" s="243">
        <v>0</v>
      </c>
      <c r="N301" s="243">
        <v>1</v>
      </c>
      <c r="O301" s="243">
        <v>13</v>
      </c>
      <c r="P301" s="243">
        <v>15</v>
      </c>
      <c r="Q301" s="243">
        <v>0</v>
      </c>
      <c r="R301" s="265">
        <v>0</v>
      </c>
      <c r="S301" s="265">
        <v>2</v>
      </c>
    </row>
    <row r="302" spans="1:19" x14ac:dyDescent="0.2">
      <c r="A302" s="262">
        <v>76</v>
      </c>
      <c r="B302" s="242">
        <v>1</v>
      </c>
      <c r="C302" s="265">
        <v>1</v>
      </c>
      <c r="D302" s="264">
        <v>1</v>
      </c>
      <c r="E302" s="218">
        <v>1</v>
      </c>
      <c r="F302" s="218">
        <v>1</v>
      </c>
      <c r="G302" s="218">
        <v>1</v>
      </c>
      <c r="H302" s="218">
        <v>10</v>
      </c>
      <c r="I302" s="242">
        <v>0</v>
      </c>
      <c r="J302" s="271">
        <v>0</v>
      </c>
      <c r="K302" s="271">
        <v>1</v>
      </c>
      <c r="L302" s="271">
        <v>15</v>
      </c>
      <c r="M302" s="271">
        <v>5</v>
      </c>
      <c r="N302" s="271">
        <v>1</v>
      </c>
      <c r="O302" s="271">
        <v>3</v>
      </c>
      <c r="P302" s="271">
        <v>10</v>
      </c>
      <c r="Q302" s="271">
        <v>0</v>
      </c>
      <c r="R302" s="265">
        <v>0</v>
      </c>
      <c r="S302" s="265">
        <v>2</v>
      </c>
    </row>
    <row r="303" spans="1:19" x14ac:dyDescent="0.2">
      <c r="A303" s="262">
        <v>76</v>
      </c>
      <c r="B303" s="242">
        <v>2</v>
      </c>
      <c r="C303" s="265">
        <v>2</v>
      </c>
      <c r="D303" s="264">
        <v>1</v>
      </c>
      <c r="E303" s="218">
        <v>1</v>
      </c>
      <c r="F303" s="218">
        <v>1</v>
      </c>
      <c r="G303" s="218">
        <v>1</v>
      </c>
      <c r="H303" s="218">
        <v>10</v>
      </c>
      <c r="I303" s="242">
        <v>0</v>
      </c>
      <c r="J303" s="243">
        <v>0</v>
      </c>
      <c r="K303" s="272">
        <v>1</v>
      </c>
      <c r="L303" s="243">
        <v>25</v>
      </c>
      <c r="M303" s="243">
        <v>5</v>
      </c>
      <c r="N303" s="243">
        <v>1</v>
      </c>
      <c r="O303" s="243">
        <v>8</v>
      </c>
      <c r="P303" s="243">
        <v>15</v>
      </c>
      <c r="Q303" s="243">
        <v>1</v>
      </c>
      <c r="R303" s="265">
        <v>0</v>
      </c>
      <c r="S303" s="265">
        <v>2</v>
      </c>
    </row>
    <row r="304" spans="1:19" x14ac:dyDescent="0.2">
      <c r="A304" s="262">
        <v>76</v>
      </c>
      <c r="B304" s="242">
        <v>3</v>
      </c>
      <c r="C304" s="265">
        <v>1</v>
      </c>
      <c r="D304" s="264">
        <v>1</v>
      </c>
      <c r="E304" s="218">
        <v>1</v>
      </c>
      <c r="F304" s="218">
        <v>1</v>
      </c>
      <c r="G304" s="218">
        <v>1</v>
      </c>
      <c r="H304" s="218">
        <v>10</v>
      </c>
      <c r="I304" s="242">
        <v>0</v>
      </c>
      <c r="J304" s="243">
        <v>1</v>
      </c>
      <c r="K304" s="243">
        <v>1</v>
      </c>
      <c r="L304" s="243">
        <v>50</v>
      </c>
      <c r="M304" s="243">
        <v>5</v>
      </c>
      <c r="N304" s="243">
        <v>1</v>
      </c>
      <c r="O304" s="243">
        <v>13</v>
      </c>
      <c r="P304" s="243">
        <v>15</v>
      </c>
      <c r="Q304" s="243">
        <v>0</v>
      </c>
      <c r="R304" s="265">
        <v>0</v>
      </c>
      <c r="S304" s="265">
        <v>2</v>
      </c>
    </row>
    <row r="305" spans="1:19" x14ac:dyDescent="0.2">
      <c r="A305" s="262">
        <v>76</v>
      </c>
      <c r="B305" s="242">
        <v>4</v>
      </c>
      <c r="C305" s="265">
        <v>2</v>
      </c>
      <c r="D305" s="264">
        <v>1</v>
      </c>
      <c r="E305" s="218">
        <v>1</v>
      </c>
      <c r="F305" s="218">
        <v>1</v>
      </c>
      <c r="G305" s="218">
        <v>1</v>
      </c>
      <c r="H305" s="218">
        <v>10</v>
      </c>
      <c r="I305" s="242">
        <v>0</v>
      </c>
      <c r="J305" s="243">
        <v>0</v>
      </c>
      <c r="K305" s="243">
        <v>0</v>
      </c>
      <c r="L305" s="243">
        <v>50</v>
      </c>
      <c r="M305" s="243">
        <v>0</v>
      </c>
      <c r="N305" s="243">
        <v>1</v>
      </c>
      <c r="O305" s="243">
        <v>13</v>
      </c>
      <c r="P305" s="243">
        <v>15</v>
      </c>
      <c r="Q305" s="243">
        <v>0</v>
      </c>
      <c r="R305" s="265">
        <v>0</v>
      </c>
      <c r="S305" s="265">
        <v>2</v>
      </c>
    </row>
    <row r="306" spans="1:19" x14ac:dyDescent="0.2">
      <c r="A306" s="262">
        <v>77</v>
      </c>
      <c r="B306" s="242">
        <v>1</v>
      </c>
      <c r="C306" s="265">
        <v>3</v>
      </c>
      <c r="D306" s="264">
        <v>1</v>
      </c>
      <c r="E306" s="218">
        <v>1</v>
      </c>
      <c r="F306" s="218">
        <v>1</v>
      </c>
      <c r="G306" s="218">
        <v>1</v>
      </c>
      <c r="H306" s="218">
        <v>10</v>
      </c>
      <c r="I306" s="242">
        <v>0</v>
      </c>
      <c r="J306" s="271">
        <v>0</v>
      </c>
      <c r="K306" s="271">
        <v>1</v>
      </c>
      <c r="L306" s="271">
        <v>15</v>
      </c>
      <c r="M306" s="271">
        <v>5</v>
      </c>
      <c r="N306" s="271">
        <v>1</v>
      </c>
      <c r="O306" s="271">
        <v>3</v>
      </c>
      <c r="P306" s="271">
        <v>10</v>
      </c>
      <c r="Q306" s="271">
        <v>0</v>
      </c>
      <c r="R306" s="265">
        <v>1</v>
      </c>
      <c r="S306" s="265">
        <v>4</v>
      </c>
    </row>
    <row r="307" spans="1:19" x14ac:dyDescent="0.2">
      <c r="A307" s="262">
        <v>77</v>
      </c>
      <c r="B307" s="242">
        <v>2</v>
      </c>
      <c r="C307" s="265">
        <v>3</v>
      </c>
      <c r="D307" s="264">
        <v>1</v>
      </c>
      <c r="E307" s="218">
        <v>1</v>
      </c>
      <c r="F307" s="218">
        <v>1</v>
      </c>
      <c r="G307" s="218">
        <v>1</v>
      </c>
      <c r="H307" s="218">
        <v>10</v>
      </c>
      <c r="I307" s="242">
        <v>0</v>
      </c>
      <c r="J307" s="243">
        <v>0</v>
      </c>
      <c r="K307" s="272">
        <v>1</v>
      </c>
      <c r="L307" s="243">
        <v>25</v>
      </c>
      <c r="M307" s="243">
        <v>5</v>
      </c>
      <c r="N307" s="243">
        <v>1</v>
      </c>
      <c r="O307" s="243">
        <v>8</v>
      </c>
      <c r="P307" s="243">
        <v>15</v>
      </c>
      <c r="Q307" s="243">
        <v>1</v>
      </c>
      <c r="R307" s="265">
        <v>1</v>
      </c>
      <c r="S307" s="265">
        <v>4</v>
      </c>
    </row>
    <row r="308" spans="1:19" x14ac:dyDescent="0.2">
      <c r="A308" s="262">
        <v>77</v>
      </c>
      <c r="B308" s="242">
        <v>3</v>
      </c>
      <c r="C308" s="265">
        <v>3</v>
      </c>
      <c r="D308" s="264">
        <v>1</v>
      </c>
      <c r="E308" s="218">
        <v>1</v>
      </c>
      <c r="F308" s="218">
        <v>1</v>
      </c>
      <c r="G308" s="218">
        <v>1</v>
      </c>
      <c r="H308" s="218">
        <v>10</v>
      </c>
      <c r="I308" s="242">
        <v>0</v>
      </c>
      <c r="J308" s="243">
        <v>1</v>
      </c>
      <c r="K308" s="243">
        <v>1</v>
      </c>
      <c r="L308" s="243">
        <v>50</v>
      </c>
      <c r="M308" s="243">
        <v>5</v>
      </c>
      <c r="N308" s="243">
        <v>1</v>
      </c>
      <c r="O308" s="243">
        <v>13</v>
      </c>
      <c r="P308" s="243">
        <v>15</v>
      </c>
      <c r="Q308" s="243">
        <v>0</v>
      </c>
      <c r="R308" s="265">
        <v>1</v>
      </c>
      <c r="S308" s="265">
        <v>4</v>
      </c>
    </row>
    <row r="309" spans="1:19" x14ac:dyDescent="0.2">
      <c r="A309" s="262">
        <v>77</v>
      </c>
      <c r="B309" s="242">
        <v>4</v>
      </c>
      <c r="C309" s="265">
        <v>3</v>
      </c>
      <c r="D309" s="264">
        <v>1</v>
      </c>
      <c r="E309" s="218">
        <v>1</v>
      </c>
      <c r="F309" s="218">
        <v>1</v>
      </c>
      <c r="G309" s="218">
        <v>1</v>
      </c>
      <c r="H309" s="218">
        <v>10</v>
      </c>
      <c r="I309" s="242">
        <v>0</v>
      </c>
      <c r="J309" s="243">
        <v>0</v>
      </c>
      <c r="K309" s="243">
        <v>0</v>
      </c>
      <c r="L309" s="243">
        <v>50</v>
      </c>
      <c r="M309" s="243">
        <v>0</v>
      </c>
      <c r="N309" s="243">
        <v>1</v>
      </c>
      <c r="O309" s="243">
        <v>13</v>
      </c>
      <c r="P309" s="243">
        <v>15</v>
      </c>
      <c r="Q309" s="243">
        <v>0</v>
      </c>
      <c r="R309" s="265">
        <v>1</v>
      </c>
      <c r="S309" s="265">
        <v>4</v>
      </c>
    </row>
    <row r="310" spans="1:19" x14ac:dyDescent="0.2">
      <c r="A310" s="262">
        <v>78</v>
      </c>
      <c r="B310" s="242">
        <v>1</v>
      </c>
      <c r="C310" s="265">
        <v>2</v>
      </c>
      <c r="D310" s="264">
        <v>1</v>
      </c>
      <c r="E310" s="218">
        <v>1</v>
      </c>
      <c r="F310" s="218">
        <v>1</v>
      </c>
      <c r="G310" s="218">
        <v>1</v>
      </c>
      <c r="H310" s="218">
        <v>10</v>
      </c>
      <c r="I310" s="242">
        <v>0</v>
      </c>
      <c r="J310" s="271">
        <v>0</v>
      </c>
      <c r="K310" s="271">
        <v>1</v>
      </c>
      <c r="L310" s="271">
        <v>15</v>
      </c>
      <c r="M310" s="271">
        <v>5</v>
      </c>
      <c r="N310" s="271">
        <v>1</v>
      </c>
      <c r="O310" s="271">
        <v>3</v>
      </c>
      <c r="P310" s="271">
        <v>10</v>
      </c>
      <c r="Q310" s="271">
        <v>0</v>
      </c>
      <c r="R310" s="265">
        <v>0</v>
      </c>
      <c r="S310" s="265">
        <v>2</v>
      </c>
    </row>
    <row r="311" spans="1:19" x14ac:dyDescent="0.2">
      <c r="A311" s="262">
        <v>78</v>
      </c>
      <c r="B311" s="242">
        <v>2</v>
      </c>
      <c r="C311" s="265">
        <v>3</v>
      </c>
      <c r="D311" s="264">
        <v>1</v>
      </c>
      <c r="E311" s="218">
        <v>1</v>
      </c>
      <c r="F311" s="218">
        <v>1</v>
      </c>
      <c r="G311" s="218">
        <v>1</v>
      </c>
      <c r="H311" s="218">
        <v>10</v>
      </c>
      <c r="I311" s="242">
        <v>0</v>
      </c>
      <c r="J311" s="243">
        <v>0</v>
      </c>
      <c r="K311" s="272">
        <v>1</v>
      </c>
      <c r="L311" s="243">
        <v>25</v>
      </c>
      <c r="M311" s="243">
        <v>5</v>
      </c>
      <c r="N311" s="243">
        <v>1</v>
      </c>
      <c r="O311" s="243">
        <v>8</v>
      </c>
      <c r="P311" s="243">
        <v>15</v>
      </c>
      <c r="Q311" s="243">
        <v>1</v>
      </c>
      <c r="R311" s="265">
        <v>0</v>
      </c>
      <c r="S311" s="265">
        <v>2</v>
      </c>
    </row>
    <row r="312" spans="1:19" x14ac:dyDescent="0.2">
      <c r="A312" s="262">
        <v>78</v>
      </c>
      <c r="B312" s="242">
        <v>3</v>
      </c>
      <c r="C312" s="265">
        <v>1</v>
      </c>
      <c r="D312" s="264">
        <v>1</v>
      </c>
      <c r="E312" s="218">
        <v>1</v>
      </c>
      <c r="F312" s="218">
        <v>1</v>
      </c>
      <c r="G312" s="218">
        <v>1</v>
      </c>
      <c r="H312" s="218">
        <v>10</v>
      </c>
      <c r="I312" s="242">
        <v>0</v>
      </c>
      <c r="J312" s="243">
        <v>1</v>
      </c>
      <c r="K312" s="243">
        <v>1</v>
      </c>
      <c r="L312" s="243">
        <v>50</v>
      </c>
      <c r="M312" s="243">
        <v>5</v>
      </c>
      <c r="N312" s="243">
        <v>1</v>
      </c>
      <c r="O312" s="243">
        <v>13</v>
      </c>
      <c r="P312" s="243">
        <v>15</v>
      </c>
      <c r="Q312" s="243">
        <v>0</v>
      </c>
      <c r="R312" s="265">
        <v>0</v>
      </c>
      <c r="S312" s="265">
        <v>2</v>
      </c>
    </row>
    <row r="313" spans="1:19" x14ac:dyDescent="0.2">
      <c r="A313" s="262">
        <v>78</v>
      </c>
      <c r="B313" s="242">
        <v>4</v>
      </c>
      <c r="C313" s="265">
        <v>3</v>
      </c>
      <c r="D313" s="264">
        <v>1</v>
      </c>
      <c r="E313" s="218">
        <v>1</v>
      </c>
      <c r="F313" s="218">
        <v>1</v>
      </c>
      <c r="G313" s="218">
        <v>1</v>
      </c>
      <c r="H313" s="218">
        <v>10</v>
      </c>
      <c r="I313" s="242">
        <v>0</v>
      </c>
      <c r="J313" s="243">
        <v>0</v>
      </c>
      <c r="K313" s="243">
        <v>0</v>
      </c>
      <c r="L313" s="243">
        <v>50</v>
      </c>
      <c r="M313" s="243">
        <v>0</v>
      </c>
      <c r="N313" s="243">
        <v>1</v>
      </c>
      <c r="O313" s="243">
        <v>13</v>
      </c>
      <c r="P313" s="243">
        <v>15</v>
      </c>
      <c r="Q313" s="243">
        <v>0</v>
      </c>
      <c r="R313" s="265">
        <v>0</v>
      </c>
      <c r="S313" s="265">
        <v>2</v>
      </c>
    </row>
    <row r="314" spans="1:19" x14ac:dyDescent="0.2">
      <c r="A314" s="262">
        <v>79</v>
      </c>
      <c r="B314" s="242">
        <v>1</v>
      </c>
      <c r="C314" s="265">
        <v>1</v>
      </c>
      <c r="D314" s="264">
        <v>1</v>
      </c>
      <c r="E314" s="218">
        <v>1</v>
      </c>
      <c r="F314" s="218">
        <v>1</v>
      </c>
      <c r="G314" s="218">
        <v>1</v>
      </c>
      <c r="H314" s="218">
        <v>10</v>
      </c>
      <c r="I314" s="242">
        <v>0</v>
      </c>
      <c r="J314" s="271">
        <v>0</v>
      </c>
      <c r="K314" s="271">
        <v>1</v>
      </c>
      <c r="L314" s="271">
        <v>15</v>
      </c>
      <c r="M314" s="271">
        <v>5</v>
      </c>
      <c r="N314" s="271">
        <v>1</v>
      </c>
      <c r="O314" s="271">
        <v>3</v>
      </c>
      <c r="P314" s="271">
        <v>10</v>
      </c>
      <c r="Q314" s="271">
        <v>0</v>
      </c>
      <c r="R314" s="265">
        <v>0</v>
      </c>
      <c r="S314" s="265">
        <v>3</v>
      </c>
    </row>
    <row r="315" spans="1:19" x14ac:dyDescent="0.2">
      <c r="A315" s="262">
        <v>79</v>
      </c>
      <c r="B315" s="242">
        <v>2</v>
      </c>
      <c r="C315" s="265">
        <v>1</v>
      </c>
      <c r="D315" s="264">
        <v>1</v>
      </c>
      <c r="E315" s="218">
        <v>1</v>
      </c>
      <c r="F315" s="218">
        <v>1</v>
      </c>
      <c r="G315" s="218">
        <v>1</v>
      </c>
      <c r="H315" s="218">
        <v>10</v>
      </c>
      <c r="I315" s="242">
        <v>0</v>
      </c>
      <c r="J315" s="243">
        <v>0</v>
      </c>
      <c r="K315" s="272">
        <v>1</v>
      </c>
      <c r="L315" s="243">
        <v>25</v>
      </c>
      <c r="M315" s="243">
        <v>5</v>
      </c>
      <c r="N315" s="243">
        <v>1</v>
      </c>
      <c r="O315" s="243">
        <v>8</v>
      </c>
      <c r="P315" s="243">
        <v>15</v>
      </c>
      <c r="Q315" s="243">
        <v>1</v>
      </c>
      <c r="R315" s="265">
        <v>0</v>
      </c>
      <c r="S315" s="265">
        <v>3</v>
      </c>
    </row>
    <row r="316" spans="1:19" x14ac:dyDescent="0.2">
      <c r="A316" s="262">
        <v>79</v>
      </c>
      <c r="B316" s="242">
        <v>3</v>
      </c>
      <c r="C316" s="265">
        <v>1</v>
      </c>
      <c r="D316" s="264">
        <v>1</v>
      </c>
      <c r="E316" s="218">
        <v>1</v>
      </c>
      <c r="F316" s="218">
        <v>1</v>
      </c>
      <c r="G316" s="218">
        <v>1</v>
      </c>
      <c r="H316" s="218">
        <v>10</v>
      </c>
      <c r="I316" s="242">
        <v>0</v>
      </c>
      <c r="J316" s="243">
        <v>1</v>
      </c>
      <c r="K316" s="243">
        <v>1</v>
      </c>
      <c r="L316" s="243">
        <v>50</v>
      </c>
      <c r="M316" s="243">
        <v>5</v>
      </c>
      <c r="N316" s="243">
        <v>1</v>
      </c>
      <c r="O316" s="243">
        <v>13</v>
      </c>
      <c r="P316" s="243">
        <v>15</v>
      </c>
      <c r="Q316" s="243">
        <v>0</v>
      </c>
      <c r="R316" s="265">
        <v>0</v>
      </c>
      <c r="S316" s="265">
        <v>3</v>
      </c>
    </row>
    <row r="317" spans="1:19" x14ac:dyDescent="0.2">
      <c r="A317" s="262">
        <v>79</v>
      </c>
      <c r="B317" s="242">
        <v>4</v>
      </c>
      <c r="C317" s="265">
        <v>1</v>
      </c>
      <c r="D317" s="264">
        <v>1</v>
      </c>
      <c r="E317" s="218">
        <v>1</v>
      </c>
      <c r="F317" s="218">
        <v>1</v>
      </c>
      <c r="G317" s="218">
        <v>1</v>
      </c>
      <c r="H317" s="218">
        <v>10</v>
      </c>
      <c r="I317" s="242">
        <v>0</v>
      </c>
      <c r="J317" s="243">
        <v>0</v>
      </c>
      <c r="K317" s="243">
        <v>0</v>
      </c>
      <c r="L317" s="243">
        <v>50</v>
      </c>
      <c r="M317" s="243">
        <v>0</v>
      </c>
      <c r="N317" s="243">
        <v>1</v>
      </c>
      <c r="O317" s="243">
        <v>13</v>
      </c>
      <c r="P317" s="243">
        <v>15</v>
      </c>
      <c r="Q317" s="243">
        <v>0</v>
      </c>
      <c r="R317" s="265">
        <v>0</v>
      </c>
      <c r="S317" s="265">
        <v>3</v>
      </c>
    </row>
    <row r="318" spans="1:19" x14ac:dyDescent="0.2">
      <c r="A318" s="262">
        <v>80</v>
      </c>
      <c r="B318" s="242">
        <v>1</v>
      </c>
      <c r="C318" s="265">
        <v>2</v>
      </c>
      <c r="D318" s="264">
        <v>1</v>
      </c>
      <c r="E318" s="218">
        <v>1</v>
      </c>
      <c r="F318" s="218">
        <v>1</v>
      </c>
      <c r="G318" s="218">
        <v>1</v>
      </c>
      <c r="H318" s="218">
        <v>10</v>
      </c>
      <c r="I318" s="242">
        <v>0</v>
      </c>
      <c r="J318" s="271">
        <v>0</v>
      </c>
      <c r="K318" s="271">
        <v>1</v>
      </c>
      <c r="L318" s="271">
        <v>15</v>
      </c>
      <c r="M318" s="271">
        <v>5</v>
      </c>
      <c r="N318" s="271">
        <v>1</v>
      </c>
      <c r="O318" s="271">
        <v>3</v>
      </c>
      <c r="P318" s="271">
        <v>10</v>
      </c>
      <c r="Q318" s="271">
        <v>0</v>
      </c>
      <c r="R318" s="265">
        <v>0</v>
      </c>
      <c r="S318" s="265">
        <v>2</v>
      </c>
    </row>
    <row r="319" spans="1:19" x14ac:dyDescent="0.2">
      <c r="A319" s="262">
        <v>80</v>
      </c>
      <c r="B319" s="242">
        <v>2</v>
      </c>
      <c r="C319" s="265">
        <v>2</v>
      </c>
      <c r="D319" s="264">
        <v>1</v>
      </c>
      <c r="E319" s="218">
        <v>1</v>
      </c>
      <c r="F319" s="218">
        <v>1</v>
      </c>
      <c r="G319" s="218">
        <v>1</v>
      </c>
      <c r="H319" s="218">
        <v>10</v>
      </c>
      <c r="I319" s="242">
        <v>0</v>
      </c>
      <c r="J319" s="243">
        <v>0</v>
      </c>
      <c r="K319" s="272">
        <v>1</v>
      </c>
      <c r="L319" s="243">
        <v>25</v>
      </c>
      <c r="M319" s="243">
        <v>5</v>
      </c>
      <c r="N319" s="243">
        <v>1</v>
      </c>
      <c r="O319" s="243">
        <v>8</v>
      </c>
      <c r="P319" s="243">
        <v>15</v>
      </c>
      <c r="Q319" s="243">
        <v>1</v>
      </c>
      <c r="R319" s="265">
        <v>0</v>
      </c>
      <c r="S319" s="265">
        <v>2</v>
      </c>
    </row>
    <row r="320" spans="1:19" x14ac:dyDescent="0.2">
      <c r="A320" s="262">
        <v>80</v>
      </c>
      <c r="B320" s="242">
        <v>3</v>
      </c>
      <c r="C320" s="265">
        <v>3</v>
      </c>
      <c r="D320" s="264">
        <v>1</v>
      </c>
      <c r="E320" s="218">
        <v>1</v>
      </c>
      <c r="F320" s="218">
        <v>1</v>
      </c>
      <c r="G320" s="218">
        <v>1</v>
      </c>
      <c r="H320" s="218">
        <v>10</v>
      </c>
      <c r="I320" s="242">
        <v>0</v>
      </c>
      <c r="J320" s="243">
        <v>1</v>
      </c>
      <c r="K320" s="243">
        <v>1</v>
      </c>
      <c r="L320" s="243">
        <v>50</v>
      </c>
      <c r="M320" s="243">
        <v>5</v>
      </c>
      <c r="N320" s="243">
        <v>1</v>
      </c>
      <c r="O320" s="243">
        <v>13</v>
      </c>
      <c r="P320" s="243">
        <v>15</v>
      </c>
      <c r="Q320" s="243">
        <v>0</v>
      </c>
      <c r="R320" s="265">
        <v>0</v>
      </c>
      <c r="S320" s="265">
        <v>2</v>
      </c>
    </row>
    <row r="321" spans="1:19" x14ac:dyDescent="0.2">
      <c r="A321" s="262">
        <v>80</v>
      </c>
      <c r="B321" s="242">
        <v>4</v>
      </c>
      <c r="C321" s="265">
        <v>3</v>
      </c>
      <c r="D321" s="264">
        <v>1</v>
      </c>
      <c r="E321" s="218">
        <v>1</v>
      </c>
      <c r="F321" s="218">
        <v>1</v>
      </c>
      <c r="G321" s="218">
        <v>1</v>
      </c>
      <c r="H321" s="218">
        <v>10</v>
      </c>
      <c r="I321" s="242">
        <v>0</v>
      </c>
      <c r="J321" s="243">
        <v>0</v>
      </c>
      <c r="K321" s="243">
        <v>0</v>
      </c>
      <c r="L321" s="243">
        <v>50</v>
      </c>
      <c r="M321" s="243">
        <v>0</v>
      </c>
      <c r="N321" s="243">
        <v>1</v>
      </c>
      <c r="O321" s="243">
        <v>13</v>
      </c>
      <c r="P321" s="243">
        <v>15</v>
      </c>
      <c r="Q321" s="243">
        <v>0</v>
      </c>
      <c r="R321" s="265">
        <v>0</v>
      </c>
      <c r="S321" s="265">
        <v>2</v>
      </c>
    </row>
    <row r="322" spans="1:19" x14ac:dyDescent="0.2">
      <c r="A322" s="262">
        <v>81</v>
      </c>
      <c r="B322" s="242">
        <v>1</v>
      </c>
      <c r="C322" s="265">
        <v>2</v>
      </c>
      <c r="D322" s="264">
        <v>1</v>
      </c>
      <c r="E322" s="218">
        <v>1</v>
      </c>
      <c r="F322" s="218">
        <v>1</v>
      </c>
      <c r="G322" s="218">
        <v>1</v>
      </c>
      <c r="H322" s="218">
        <v>10</v>
      </c>
      <c r="I322" s="242">
        <v>0</v>
      </c>
      <c r="J322" s="271">
        <v>0</v>
      </c>
      <c r="K322" s="271">
        <v>1</v>
      </c>
      <c r="L322" s="271">
        <v>15</v>
      </c>
      <c r="M322" s="271">
        <v>5</v>
      </c>
      <c r="N322" s="271">
        <v>1</v>
      </c>
      <c r="O322" s="271">
        <v>3</v>
      </c>
      <c r="P322" s="271">
        <v>10</v>
      </c>
      <c r="Q322" s="271">
        <v>0</v>
      </c>
      <c r="R322" s="265">
        <v>0</v>
      </c>
      <c r="S322" s="265">
        <v>2</v>
      </c>
    </row>
    <row r="323" spans="1:19" x14ac:dyDescent="0.2">
      <c r="A323" s="262">
        <v>81</v>
      </c>
      <c r="B323" s="242">
        <v>2</v>
      </c>
      <c r="C323" s="265">
        <v>2</v>
      </c>
      <c r="D323" s="264">
        <v>1</v>
      </c>
      <c r="E323" s="218">
        <v>1</v>
      </c>
      <c r="F323" s="218">
        <v>1</v>
      </c>
      <c r="G323" s="218">
        <v>1</v>
      </c>
      <c r="H323" s="218">
        <v>10</v>
      </c>
      <c r="I323" s="242">
        <v>0</v>
      </c>
      <c r="J323" s="243">
        <v>0</v>
      </c>
      <c r="K323" s="272">
        <v>1</v>
      </c>
      <c r="L323" s="243">
        <v>25</v>
      </c>
      <c r="M323" s="243">
        <v>5</v>
      </c>
      <c r="N323" s="243">
        <v>1</v>
      </c>
      <c r="O323" s="243">
        <v>8</v>
      </c>
      <c r="P323" s="243">
        <v>15</v>
      </c>
      <c r="Q323" s="243">
        <v>1</v>
      </c>
      <c r="R323" s="265">
        <v>0</v>
      </c>
      <c r="S323" s="265">
        <v>2</v>
      </c>
    </row>
    <row r="324" spans="1:19" x14ac:dyDescent="0.2">
      <c r="A324" s="262">
        <v>81</v>
      </c>
      <c r="B324" s="242">
        <v>3</v>
      </c>
      <c r="C324" s="265">
        <v>3</v>
      </c>
      <c r="D324" s="264">
        <v>1</v>
      </c>
      <c r="E324" s="218">
        <v>1</v>
      </c>
      <c r="F324" s="218">
        <v>1</v>
      </c>
      <c r="G324" s="218">
        <v>1</v>
      </c>
      <c r="H324" s="218">
        <v>10</v>
      </c>
      <c r="I324" s="242">
        <v>0</v>
      </c>
      <c r="J324" s="243">
        <v>1</v>
      </c>
      <c r="K324" s="243">
        <v>1</v>
      </c>
      <c r="L324" s="243">
        <v>50</v>
      </c>
      <c r="M324" s="243">
        <v>5</v>
      </c>
      <c r="N324" s="243">
        <v>1</v>
      </c>
      <c r="O324" s="243">
        <v>13</v>
      </c>
      <c r="P324" s="243">
        <v>15</v>
      </c>
      <c r="Q324" s="243">
        <v>0</v>
      </c>
      <c r="R324" s="265">
        <v>0</v>
      </c>
      <c r="S324" s="265">
        <v>2</v>
      </c>
    </row>
    <row r="325" spans="1:19" x14ac:dyDescent="0.2">
      <c r="A325" s="262">
        <v>81</v>
      </c>
      <c r="B325" s="242">
        <v>4</v>
      </c>
      <c r="C325" s="265">
        <v>2</v>
      </c>
      <c r="D325" s="264">
        <v>1</v>
      </c>
      <c r="E325" s="218">
        <v>1</v>
      </c>
      <c r="F325" s="218">
        <v>1</v>
      </c>
      <c r="G325" s="218">
        <v>1</v>
      </c>
      <c r="H325" s="218">
        <v>10</v>
      </c>
      <c r="I325" s="242">
        <v>0</v>
      </c>
      <c r="J325" s="243">
        <v>0</v>
      </c>
      <c r="K325" s="243">
        <v>0</v>
      </c>
      <c r="L325" s="243">
        <v>50</v>
      </c>
      <c r="M325" s="243">
        <v>0</v>
      </c>
      <c r="N325" s="243">
        <v>1</v>
      </c>
      <c r="O325" s="243">
        <v>13</v>
      </c>
      <c r="P325" s="243">
        <v>15</v>
      </c>
      <c r="Q325" s="243">
        <v>0</v>
      </c>
      <c r="R325" s="265">
        <v>0</v>
      </c>
      <c r="S325" s="265">
        <v>2</v>
      </c>
    </row>
    <row r="326" spans="1:19" x14ac:dyDescent="0.2">
      <c r="A326" s="262">
        <v>82</v>
      </c>
      <c r="B326" s="242">
        <v>1</v>
      </c>
      <c r="C326" s="265">
        <v>2</v>
      </c>
      <c r="D326" s="264">
        <v>1</v>
      </c>
      <c r="E326" s="218">
        <v>1</v>
      </c>
      <c r="F326" s="218">
        <v>1</v>
      </c>
      <c r="G326" s="218">
        <v>1</v>
      </c>
      <c r="H326" s="218">
        <v>10</v>
      </c>
      <c r="I326" s="242">
        <v>0</v>
      </c>
      <c r="J326" s="271">
        <v>0</v>
      </c>
      <c r="K326" s="271">
        <v>1</v>
      </c>
      <c r="L326" s="271">
        <v>15</v>
      </c>
      <c r="M326" s="271">
        <v>5</v>
      </c>
      <c r="N326" s="271">
        <v>1</v>
      </c>
      <c r="O326" s="271">
        <v>3</v>
      </c>
      <c r="P326" s="271">
        <v>10</v>
      </c>
      <c r="Q326" s="271">
        <v>0</v>
      </c>
      <c r="R326" s="265">
        <v>0</v>
      </c>
      <c r="S326" s="265">
        <v>1</v>
      </c>
    </row>
    <row r="327" spans="1:19" x14ac:dyDescent="0.2">
      <c r="A327" s="262">
        <v>82</v>
      </c>
      <c r="B327" s="242">
        <v>2</v>
      </c>
      <c r="C327" s="265">
        <v>1</v>
      </c>
      <c r="D327" s="264">
        <v>1</v>
      </c>
      <c r="E327" s="218">
        <v>1</v>
      </c>
      <c r="F327" s="218">
        <v>1</v>
      </c>
      <c r="G327" s="218">
        <v>1</v>
      </c>
      <c r="H327" s="218">
        <v>10</v>
      </c>
      <c r="I327" s="242">
        <v>0</v>
      </c>
      <c r="J327" s="243">
        <v>0</v>
      </c>
      <c r="K327" s="272">
        <v>1</v>
      </c>
      <c r="L327" s="243">
        <v>25</v>
      </c>
      <c r="M327" s="243">
        <v>5</v>
      </c>
      <c r="N327" s="243">
        <v>1</v>
      </c>
      <c r="O327" s="243">
        <v>8</v>
      </c>
      <c r="P327" s="243">
        <v>15</v>
      </c>
      <c r="Q327" s="243">
        <v>1</v>
      </c>
      <c r="R327" s="265">
        <v>0</v>
      </c>
      <c r="S327" s="265">
        <v>1</v>
      </c>
    </row>
    <row r="328" spans="1:19" x14ac:dyDescent="0.2">
      <c r="A328" s="262">
        <v>82</v>
      </c>
      <c r="B328" s="242">
        <v>3</v>
      </c>
      <c r="C328" s="265">
        <v>1</v>
      </c>
      <c r="D328" s="264">
        <v>1</v>
      </c>
      <c r="E328" s="218">
        <v>1</v>
      </c>
      <c r="F328" s="218">
        <v>1</v>
      </c>
      <c r="G328" s="218">
        <v>1</v>
      </c>
      <c r="H328" s="218">
        <v>10</v>
      </c>
      <c r="I328" s="242">
        <v>0</v>
      </c>
      <c r="J328" s="243">
        <v>1</v>
      </c>
      <c r="K328" s="243">
        <v>1</v>
      </c>
      <c r="L328" s="243">
        <v>50</v>
      </c>
      <c r="M328" s="243">
        <v>5</v>
      </c>
      <c r="N328" s="243">
        <v>1</v>
      </c>
      <c r="O328" s="243">
        <v>13</v>
      </c>
      <c r="P328" s="243">
        <v>15</v>
      </c>
      <c r="Q328" s="243">
        <v>0</v>
      </c>
      <c r="R328" s="265">
        <v>0</v>
      </c>
      <c r="S328" s="265">
        <v>1</v>
      </c>
    </row>
    <row r="329" spans="1:19" x14ac:dyDescent="0.2">
      <c r="A329" s="262">
        <v>82</v>
      </c>
      <c r="B329" s="242">
        <v>4</v>
      </c>
      <c r="C329" s="265">
        <v>1</v>
      </c>
      <c r="D329" s="264">
        <v>1</v>
      </c>
      <c r="E329" s="218">
        <v>1</v>
      </c>
      <c r="F329" s="218">
        <v>1</v>
      </c>
      <c r="G329" s="218">
        <v>1</v>
      </c>
      <c r="H329" s="218">
        <v>10</v>
      </c>
      <c r="I329" s="242">
        <v>0</v>
      </c>
      <c r="J329" s="243">
        <v>0</v>
      </c>
      <c r="K329" s="243">
        <v>0</v>
      </c>
      <c r="L329" s="243">
        <v>50</v>
      </c>
      <c r="M329" s="243">
        <v>0</v>
      </c>
      <c r="N329" s="243">
        <v>1</v>
      </c>
      <c r="O329" s="243">
        <v>13</v>
      </c>
      <c r="P329" s="243">
        <v>15</v>
      </c>
      <c r="Q329" s="243">
        <v>0</v>
      </c>
      <c r="R329" s="265">
        <v>0</v>
      </c>
      <c r="S329" s="265">
        <v>1</v>
      </c>
    </row>
    <row r="330" spans="1:19" x14ac:dyDescent="0.2">
      <c r="A330" s="262">
        <v>83</v>
      </c>
      <c r="B330" s="242">
        <v>1</v>
      </c>
      <c r="C330" s="265">
        <v>3</v>
      </c>
      <c r="D330" s="264">
        <v>1</v>
      </c>
      <c r="E330" s="218">
        <v>1</v>
      </c>
      <c r="F330" s="218">
        <v>1</v>
      </c>
      <c r="G330" s="218">
        <v>1</v>
      </c>
      <c r="H330" s="218">
        <v>10</v>
      </c>
      <c r="I330" s="242">
        <v>0</v>
      </c>
      <c r="J330" s="271">
        <v>0</v>
      </c>
      <c r="K330" s="271">
        <v>1</v>
      </c>
      <c r="L330" s="271">
        <v>15</v>
      </c>
      <c r="M330" s="271">
        <v>5</v>
      </c>
      <c r="N330" s="271">
        <v>1</v>
      </c>
      <c r="O330" s="271">
        <v>3</v>
      </c>
      <c r="P330" s="271">
        <v>10</v>
      </c>
      <c r="Q330" s="271">
        <v>0</v>
      </c>
      <c r="R330" s="265">
        <v>0</v>
      </c>
      <c r="S330" s="265">
        <v>3</v>
      </c>
    </row>
    <row r="331" spans="1:19" x14ac:dyDescent="0.2">
      <c r="A331" s="262">
        <v>83</v>
      </c>
      <c r="B331" s="242">
        <v>2</v>
      </c>
      <c r="C331" s="265">
        <v>3</v>
      </c>
      <c r="D331" s="264">
        <v>1</v>
      </c>
      <c r="E331" s="218">
        <v>1</v>
      </c>
      <c r="F331" s="218">
        <v>1</v>
      </c>
      <c r="G331" s="218">
        <v>1</v>
      </c>
      <c r="H331" s="218">
        <v>10</v>
      </c>
      <c r="I331" s="242">
        <v>0</v>
      </c>
      <c r="J331" s="243">
        <v>0</v>
      </c>
      <c r="K331" s="272">
        <v>1</v>
      </c>
      <c r="L331" s="243">
        <v>25</v>
      </c>
      <c r="M331" s="243">
        <v>5</v>
      </c>
      <c r="N331" s="243">
        <v>1</v>
      </c>
      <c r="O331" s="243">
        <v>8</v>
      </c>
      <c r="P331" s="243">
        <v>15</v>
      </c>
      <c r="Q331" s="243">
        <v>1</v>
      </c>
      <c r="R331" s="265">
        <v>0</v>
      </c>
      <c r="S331" s="265">
        <v>3</v>
      </c>
    </row>
    <row r="332" spans="1:19" x14ac:dyDescent="0.2">
      <c r="A332" s="262">
        <v>83</v>
      </c>
      <c r="B332" s="242">
        <v>3</v>
      </c>
      <c r="C332" s="265">
        <v>3</v>
      </c>
      <c r="D332" s="264">
        <v>1</v>
      </c>
      <c r="E332" s="218">
        <v>1</v>
      </c>
      <c r="F332" s="218">
        <v>1</v>
      </c>
      <c r="G332" s="218">
        <v>1</v>
      </c>
      <c r="H332" s="218">
        <v>10</v>
      </c>
      <c r="I332" s="242">
        <v>0</v>
      </c>
      <c r="J332" s="243">
        <v>1</v>
      </c>
      <c r="K332" s="243">
        <v>1</v>
      </c>
      <c r="L332" s="243">
        <v>50</v>
      </c>
      <c r="M332" s="243">
        <v>5</v>
      </c>
      <c r="N332" s="243">
        <v>1</v>
      </c>
      <c r="O332" s="243">
        <v>13</v>
      </c>
      <c r="P332" s="243">
        <v>15</v>
      </c>
      <c r="Q332" s="243">
        <v>0</v>
      </c>
      <c r="R332" s="265">
        <v>0</v>
      </c>
      <c r="S332" s="265">
        <v>3</v>
      </c>
    </row>
    <row r="333" spans="1:19" x14ac:dyDescent="0.2">
      <c r="A333" s="262">
        <v>83</v>
      </c>
      <c r="B333" s="242">
        <v>4</v>
      </c>
      <c r="C333" s="265">
        <v>3</v>
      </c>
      <c r="D333" s="264">
        <v>1</v>
      </c>
      <c r="E333" s="218">
        <v>1</v>
      </c>
      <c r="F333" s="218">
        <v>1</v>
      </c>
      <c r="G333" s="218">
        <v>1</v>
      </c>
      <c r="H333" s="218">
        <v>10</v>
      </c>
      <c r="I333" s="242">
        <v>0</v>
      </c>
      <c r="J333" s="243">
        <v>0</v>
      </c>
      <c r="K333" s="243">
        <v>0</v>
      </c>
      <c r="L333" s="243">
        <v>50</v>
      </c>
      <c r="M333" s="243">
        <v>0</v>
      </c>
      <c r="N333" s="243">
        <v>1</v>
      </c>
      <c r="O333" s="243">
        <v>13</v>
      </c>
      <c r="P333" s="243">
        <v>15</v>
      </c>
      <c r="Q333" s="243">
        <v>0</v>
      </c>
      <c r="R333" s="265">
        <v>0</v>
      </c>
      <c r="S333" s="265">
        <v>3</v>
      </c>
    </row>
    <row r="334" spans="1:19" x14ac:dyDescent="0.2">
      <c r="A334" s="262">
        <v>84</v>
      </c>
      <c r="B334" s="242">
        <v>1</v>
      </c>
      <c r="C334" s="265">
        <v>1</v>
      </c>
      <c r="D334" s="264">
        <v>1</v>
      </c>
      <c r="E334" s="218">
        <v>1</v>
      </c>
      <c r="F334" s="218">
        <v>1</v>
      </c>
      <c r="G334" s="218">
        <v>1</v>
      </c>
      <c r="H334" s="218">
        <v>10</v>
      </c>
      <c r="I334" s="242">
        <v>0</v>
      </c>
      <c r="J334" s="271">
        <v>0</v>
      </c>
      <c r="K334" s="271">
        <v>1</v>
      </c>
      <c r="L334" s="271">
        <v>15</v>
      </c>
      <c r="M334" s="271">
        <v>5</v>
      </c>
      <c r="N334" s="271">
        <v>1</v>
      </c>
      <c r="O334" s="271">
        <v>3</v>
      </c>
      <c r="P334" s="271">
        <v>10</v>
      </c>
      <c r="Q334" s="271">
        <v>0</v>
      </c>
      <c r="R334" s="265">
        <v>1</v>
      </c>
      <c r="S334" s="265">
        <v>2</v>
      </c>
    </row>
    <row r="335" spans="1:19" x14ac:dyDescent="0.2">
      <c r="A335" s="262">
        <v>84</v>
      </c>
      <c r="B335" s="242">
        <v>2</v>
      </c>
      <c r="C335" s="265">
        <v>1</v>
      </c>
      <c r="D335" s="264">
        <v>1</v>
      </c>
      <c r="E335" s="218">
        <v>1</v>
      </c>
      <c r="F335" s="218">
        <v>1</v>
      </c>
      <c r="G335" s="218">
        <v>1</v>
      </c>
      <c r="H335" s="218">
        <v>10</v>
      </c>
      <c r="I335" s="242">
        <v>0</v>
      </c>
      <c r="J335" s="243">
        <v>0</v>
      </c>
      <c r="K335" s="272">
        <v>1</v>
      </c>
      <c r="L335" s="243">
        <v>25</v>
      </c>
      <c r="M335" s="243">
        <v>5</v>
      </c>
      <c r="N335" s="243">
        <v>1</v>
      </c>
      <c r="O335" s="243">
        <v>8</v>
      </c>
      <c r="P335" s="243">
        <v>15</v>
      </c>
      <c r="Q335" s="243">
        <v>1</v>
      </c>
      <c r="R335" s="265">
        <v>1</v>
      </c>
      <c r="S335" s="265">
        <v>2</v>
      </c>
    </row>
    <row r="336" spans="1:19" x14ac:dyDescent="0.2">
      <c r="A336" s="262">
        <v>84</v>
      </c>
      <c r="B336" s="242">
        <v>3</v>
      </c>
      <c r="C336" s="265">
        <v>1</v>
      </c>
      <c r="D336" s="264">
        <v>1</v>
      </c>
      <c r="E336" s="218">
        <v>1</v>
      </c>
      <c r="F336" s="218">
        <v>1</v>
      </c>
      <c r="G336" s="218">
        <v>1</v>
      </c>
      <c r="H336" s="218">
        <v>10</v>
      </c>
      <c r="I336" s="242">
        <v>0</v>
      </c>
      <c r="J336" s="243">
        <v>1</v>
      </c>
      <c r="K336" s="243">
        <v>1</v>
      </c>
      <c r="L336" s="243">
        <v>50</v>
      </c>
      <c r="M336" s="243">
        <v>5</v>
      </c>
      <c r="N336" s="243">
        <v>1</v>
      </c>
      <c r="O336" s="243">
        <v>13</v>
      </c>
      <c r="P336" s="243">
        <v>15</v>
      </c>
      <c r="Q336" s="243">
        <v>0</v>
      </c>
      <c r="R336" s="265">
        <v>1</v>
      </c>
      <c r="S336" s="265">
        <v>2</v>
      </c>
    </row>
    <row r="337" spans="1:19" x14ac:dyDescent="0.2">
      <c r="A337" s="262">
        <v>84</v>
      </c>
      <c r="B337" s="242">
        <v>4</v>
      </c>
      <c r="C337" s="265">
        <v>2</v>
      </c>
      <c r="D337" s="264">
        <v>1</v>
      </c>
      <c r="E337" s="218">
        <v>1</v>
      </c>
      <c r="F337" s="218">
        <v>1</v>
      </c>
      <c r="G337" s="218">
        <v>1</v>
      </c>
      <c r="H337" s="218">
        <v>10</v>
      </c>
      <c r="I337" s="242">
        <v>0</v>
      </c>
      <c r="J337" s="243">
        <v>0</v>
      </c>
      <c r="K337" s="243">
        <v>0</v>
      </c>
      <c r="L337" s="243">
        <v>50</v>
      </c>
      <c r="M337" s="243">
        <v>0</v>
      </c>
      <c r="N337" s="243">
        <v>1</v>
      </c>
      <c r="O337" s="243">
        <v>13</v>
      </c>
      <c r="P337" s="243">
        <v>15</v>
      </c>
      <c r="Q337" s="243">
        <v>0</v>
      </c>
      <c r="R337" s="265">
        <v>1</v>
      </c>
      <c r="S337" s="265">
        <v>2</v>
      </c>
    </row>
    <row r="338" spans="1:19" x14ac:dyDescent="0.2">
      <c r="A338" s="262">
        <v>85</v>
      </c>
      <c r="B338" s="242">
        <v>1</v>
      </c>
      <c r="C338" s="265">
        <v>1</v>
      </c>
      <c r="D338" s="264">
        <v>1</v>
      </c>
      <c r="E338" s="218">
        <v>1</v>
      </c>
      <c r="F338" s="218">
        <v>1</v>
      </c>
      <c r="G338" s="218">
        <v>1</v>
      </c>
      <c r="H338" s="218">
        <v>10</v>
      </c>
      <c r="I338" s="242">
        <v>0</v>
      </c>
      <c r="J338" s="271">
        <v>0</v>
      </c>
      <c r="K338" s="271">
        <v>1</v>
      </c>
      <c r="L338" s="271">
        <v>15</v>
      </c>
      <c r="M338" s="271">
        <v>5</v>
      </c>
      <c r="N338" s="271">
        <v>1</v>
      </c>
      <c r="O338" s="271">
        <v>3</v>
      </c>
      <c r="P338" s="271">
        <v>10</v>
      </c>
      <c r="Q338" s="271">
        <v>0</v>
      </c>
      <c r="R338" s="265">
        <v>1</v>
      </c>
      <c r="S338" s="265">
        <v>3</v>
      </c>
    </row>
    <row r="339" spans="1:19" x14ac:dyDescent="0.2">
      <c r="A339" s="262">
        <v>85</v>
      </c>
      <c r="B339" s="242">
        <v>2</v>
      </c>
      <c r="C339" s="265">
        <v>3</v>
      </c>
      <c r="D339" s="264">
        <v>1</v>
      </c>
      <c r="E339" s="218">
        <v>1</v>
      </c>
      <c r="F339" s="218">
        <v>1</v>
      </c>
      <c r="G339" s="218">
        <v>1</v>
      </c>
      <c r="H339" s="218">
        <v>10</v>
      </c>
      <c r="I339" s="242">
        <v>0</v>
      </c>
      <c r="J339" s="243">
        <v>0</v>
      </c>
      <c r="K339" s="272">
        <v>1</v>
      </c>
      <c r="L339" s="243">
        <v>25</v>
      </c>
      <c r="M339" s="243">
        <v>5</v>
      </c>
      <c r="N339" s="243">
        <v>1</v>
      </c>
      <c r="O339" s="243">
        <v>8</v>
      </c>
      <c r="P339" s="243">
        <v>15</v>
      </c>
      <c r="Q339" s="243">
        <v>1</v>
      </c>
      <c r="R339" s="265">
        <v>1</v>
      </c>
      <c r="S339" s="265">
        <v>3</v>
      </c>
    </row>
    <row r="340" spans="1:19" x14ac:dyDescent="0.2">
      <c r="A340" s="262">
        <v>85</v>
      </c>
      <c r="B340" s="242">
        <v>3</v>
      </c>
      <c r="C340" s="265">
        <v>1</v>
      </c>
      <c r="D340" s="264">
        <v>1</v>
      </c>
      <c r="E340" s="218">
        <v>1</v>
      </c>
      <c r="F340" s="218">
        <v>1</v>
      </c>
      <c r="G340" s="218">
        <v>1</v>
      </c>
      <c r="H340" s="218">
        <v>10</v>
      </c>
      <c r="I340" s="242">
        <v>0</v>
      </c>
      <c r="J340" s="243">
        <v>1</v>
      </c>
      <c r="K340" s="243">
        <v>1</v>
      </c>
      <c r="L340" s="243">
        <v>50</v>
      </c>
      <c r="M340" s="243">
        <v>5</v>
      </c>
      <c r="N340" s="243">
        <v>1</v>
      </c>
      <c r="O340" s="243">
        <v>13</v>
      </c>
      <c r="P340" s="243">
        <v>15</v>
      </c>
      <c r="Q340" s="243">
        <v>0</v>
      </c>
      <c r="R340" s="265">
        <v>1</v>
      </c>
      <c r="S340" s="265">
        <v>3</v>
      </c>
    </row>
    <row r="341" spans="1:19" ht="13.5" thickBot="1" x14ac:dyDescent="0.25">
      <c r="A341" s="268">
        <v>85</v>
      </c>
      <c r="B341" s="252">
        <v>4</v>
      </c>
      <c r="C341" s="269">
        <v>2</v>
      </c>
      <c r="D341" s="270">
        <v>1</v>
      </c>
      <c r="E341" s="248">
        <v>1</v>
      </c>
      <c r="F341" s="248">
        <v>1</v>
      </c>
      <c r="G341" s="248">
        <v>1</v>
      </c>
      <c r="H341" s="248">
        <v>10</v>
      </c>
      <c r="I341" s="252">
        <v>0</v>
      </c>
      <c r="J341" s="260">
        <v>0</v>
      </c>
      <c r="K341" s="260">
        <v>0</v>
      </c>
      <c r="L341" s="260">
        <v>50</v>
      </c>
      <c r="M341" s="260">
        <v>0</v>
      </c>
      <c r="N341" s="260">
        <v>1</v>
      </c>
      <c r="O341" s="260">
        <v>13</v>
      </c>
      <c r="P341" s="260">
        <v>15</v>
      </c>
      <c r="Q341" s="260">
        <v>0</v>
      </c>
      <c r="R341" s="269">
        <v>1</v>
      </c>
      <c r="S341" s="269">
        <v>3</v>
      </c>
    </row>
    <row r="342" spans="1:19" ht="13.5" thickTop="1" x14ac:dyDescent="0.2">
      <c r="A342" s="274">
        <v>86</v>
      </c>
      <c r="B342" s="245">
        <v>1</v>
      </c>
      <c r="C342" s="281">
        <v>1</v>
      </c>
      <c r="D342" s="276">
        <v>1</v>
      </c>
      <c r="E342" s="277">
        <v>1</v>
      </c>
      <c r="F342" s="277">
        <v>1</v>
      </c>
      <c r="G342" s="277">
        <v>1</v>
      </c>
      <c r="H342" s="277">
        <v>10</v>
      </c>
      <c r="I342" s="278">
        <v>0</v>
      </c>
      <c r="J342" s="271">
        <v>1</v>
      </c>
      <c r="K342" s="290">
        <v>1</v>
      </c>
      <c r="L342" s="271">
        <v>15</v>
      </c>
      <c r="M342" s="271">
        <v>5</v>
      </c>
      <c r="N342" s="271">
        <v>0</v>
      </c>
      <c r="O342" s="271">
        <v>3</v>
      </c>
      <c r="P342" s="271">
        <v>15</v>
      </c>
      <c r="Q342" s="271">
        <v>1</v>
      </c>
      <c r="R342" s="289">
        <v>1</v>
      </c>
      <c r="S342" s="288">
        <v>1</v>
      </c>
    </row>
    <row r="343" spans="1:19" x14ac:dyDescent="0.2">
      <c r="A343" s="275">
        <v>86</v>
      </c>
      <c r="B343" s="242">
        <v>2</v>
      </c>
      <c r="C343" s="279">
        <v>1</v>
      </c>
      <c r="D343" s="243">
        <v>1</v>
      </c>
      <c r="E343" s="243">
        <v>1</v>
      </c>
      <c r="F343" s="243">
        <v>1</v>
      </c>
      <c r="G343" s="243">
        <v>1</v>
      </c>
      <c r="H343" s="243">
        <v>10</v>
      </c>
      <c r="I343" s="243">
        <v>0</v>
      </c>
      <c r="J343" s="243">
        <v>1</v>
      </c>
      <c r="K343" s="243">
        <v>0</v>
      </c>
      <c r="L343" s="243">
        <v>25</v>
      </c>
      <c r="M343" s="243">
        <v>5</v>
      </c>
      <c r="N343" s="243">
        <v>0</v>
      </c>
      <c r="O343" s="243">
        <v>8</v>
      </c>
      <c r="P343" s="243">
        <v>10</v>
      </c>
      <c r="Q343" s="243">
        <v>1</v>
      </c>
      <c r="R343" s="289">
        <v>1</v>
      </c>
      <c r="S343" s="279">
        <v>1</v>
      </c>
    </row>
    <row r="344" spans="1:19" x14ac:dyDescent="0.2">
      <c r="A344" s="275">
        <v>86</v>
      </c>
      <c r="B344" s="242">
        <v>3</v>
      </c>
      <c r="C344" s="280">
        <v>1</v>
      </c>
      <c r="D344" s="243">
        <v>1</v>
      </c>
      <c r="E344" s="243">
        <v>1</v>
      </c>
      <c r="F344" s="243">
        <v>1</v>
      </c>
      <c r="G344" s="243">
        <v>1</v>
      </c>
      <c r="H344" s="243">
        <v>10</v>
      </c>
      <c r="I344" s="243">
        <v>0</v>
      </c>
      <c r="J344" s="243">
        <v>0</v>
      </c>
      <c r="K344" s="243">
        <v>1</v>
      </c>
      <c r="L344" s="243">
        <v>50</v>
      </c>
      <c r="M344" s="243">
        <v>5</v>
      </c>
      <c r="N344" s="243">
        <v>0</v>
      </c>
      <c r="O344" s="243">
        <v>13</v>
      </c>
      <c r="P344" s="243">
        <v>10</v>
      </c>
      <c r="Q344" s="243">
        <v>1</v>
      </c>
      <c r="R344" s="289">
        <v>1</v>
      </c>
      <c r="S344" s="279">
        <v>1</v>
      </c>
    </row>
    <row r="345" spans="1:19" x14ac:dyDescent="0.2">
      <c r="A345" s="275">
        <v>86</v>
      </c>
      <c r="B345" s="242">
        <v>4</v>
      </c>
      <c r="C345" s="279">
        <v>1</v>
      </c>
      <c r="D345" s="243">
        <v>1</v>
      </c>
      <c r="E345" s="243">
        <v>1</v>
      </c>
      <c r="F345" s="243">
        <v>1</v>
      </c>
      <c r="G345" s="243">
        <v>1</v>
      </c>
      <c r="H345" s="243">
        <v>10</v>
      </c>
      <c r="I345" s="243">
        <v>0</v>
      </c>
      <c r="J345" s="243">
        <v>0</v>
      </c>
      <c r="K345" s="243">
        <v>1</v>
      </c>
      <c r="L345" s="243">
        <v>50</v>
      </c>
      <c r="M345" s="243">
        <v>5</v>
      </c>
      <c r="N345" s="243">
        <v>0</v>
      </c>
      <c r="O345" s="243">
        <v>13</v>
      </c>
      <c r="P345" s="243">
        <v>10</v>
      </c>
      <c r="Q345" s="243">
        <v>0</v>
      </c>
      <c r="R345" s="289">
        <v>1</v>
      </c>
      <c r="S345" s="279">
        <v>1</v>
      </c>
    </row>
    <row r="346" spans="1:19" x14ac:dyDescent="0.2">
      <c r="A346" s="275">
        <v>87</v>
      </c>
      <c r="B346" s="242">
        <v>1</v>
      </c>
      <c r="C346" s="279">
        <v>3</v>
      </c>
      <c r="D346" s="243">
        <v>1</v>
      </c>
      <c r="E346" s="243">
        <v>1</v>
      </c>
      <c r="F346" s="243">
        <v>1</v>
      </c>
      <c r="G346" s="243">
        <v>1</v>
      </c>
      <c r="H346" s="243">
        <v>10</v>
      </c>
      <c r="I346" s="243">
        <v>0</v>
      </c>
      <c r="J346" s="271">
        <v>1</v>
      </c>
      <c r="K346" s="290">
        <v>1</v>
      </c>
      <c r="L346" s="271">
        <v>15</v>
      </c>
      <c r="M346" s="271">
        <v>5</v>
      </c>
      <c r="N346" s="271">
        <v>0</v>
      </c>
      <c r="O346" s="271">
        <v>3</v>
      </c>
      <c r="P346" s="271">
        <v>15</v>
      </c>
      <c r="Q346" s="271">
        <v>1</v>
      </c>
      <c r="R346" s="279">
        <v>1</v>
      </c>
      <c r="S346" s="279">
        <v>1</v>
      </c>
    </row>
    <row r="347" spans="1:19" x14ac:dyDescent="0.2">
      <c r="A347" s="275">
        <v>87</v>
      </c>
      <c r="B347" s="242">
        <v>2</v>
      </c>
      <c r="C347" s="279">
        <v>3</v>
      </c>
      <c r="D347" s="243">
        <v>1</v>
      </c>
      <c r="E347" s="243">
        <v>1</v>
      </c>
      <c r="F347" s="243">
        <v>1</v>
      </c>
      <c r="G347" s="243">
        <v>1</v>
      </c>
      <c r="H347" s="243">
        <v>10</v>
      </c>
      <c r="I347" s="243">
        <v>0</v>
      </c>
      <c r="J347" s="243">
        <v>1</v>
      </c>
      <c r="K347" s="243">
        <v>0</v>
      </c>
      <c r="L347" s="243">
        <v>25</v>
      </c>
      <c r="M347" s="243">
        <v>5</v>
      </c>
      <c r="N347" s="243">
        <v>0</v>
      </c>
      <c r="O347" s="243">
        <v>8</v>
      </c>
      <c r="P347" s="243">
        <v>10</v>
      </c>
      <c r="Q347" s="243">
        <v>1</v>
      </c>
      <c r="R347" s="279">
        <v>1</v>
      </c>
      <c r="S347" s="279">
        <v>1</v>
      </c>
    </row>
    <row r="348" spans="1:19" x14ac:dyDescent="0.2">
      <c r="A348" s="275">
        <v>87</v>
      </c>
      <c r="B348" s="242">
        <v>3</v>
      </c>
      <c r="C348" s="279">
        <v>3</v>
      </c>
      <c r="D348" s="243">
        <v>1</v>
      </c>
      <c r="E348" s="243">
        <v>1</v>
      </c>
      <c r="F348" s="243">
        <v>1</v>
      </c>
      <c r="G348" s="243">
        <v>1</v>
      </c>
      <c r="H348" s="243">
        <v>10</v>
      </c>
      <c r="I348" s="243">
        <v>0</v>
      </c>
      <c r="J348" s="243">
        <v>0</v>
      </c>
      <c r="K348" s="243">
        <v>1</v>
      </c>
      <c r="L348" s="243">
        <v>50</v>
      </c>
      <c r="M348" s="243">
        <v>5</v>
      </c>
      <c r="N348" s="243">
        <v>0</v>
      </c>
      <c r="O348" s="243">
        <v>13</v>
      </c>
      <c r="P348" s="243">
        <v>10</v>
      </c>
      <c r="Q348" s="243">
        <v>1</v>
      </c>
      <c r="R348" s="279">
        <v>1</v>
      </c>
      <c r="S348" s="279">
        <v>1</v>
      </c>
    </row>
    <row r="349" spans="1:19" x14ac:dyDescent="0.2">
      <c r="A349" s="275">
        <v>87</v>
      </c>
      <c r="B349" s="242">
        <v>4</v>
      </c>
      <c r="C349" s="279">
        <v>3</v>
      </c>
      <c r="D349" s="243">
        <v>1</v>
      </c>
      <c r="E349" s="243">
        <v>1</v>
      </c>
      <c r="F349" s="243">
        <v>1</v>
      </c>
      <c r="G349" s="243">
        <v>1</v>
      </c>
      <c r="H349" s="243">
        <v>10</v>
      </c>
      <c r="I349" s="243">
        <v>0</v>
      </c>
      <c r="J349" s="243">
        <v>0</v>
      </c>
      <c r="K349" s="243">
        <v>1</v>
      </c>
      <c r="L349" s="243">
        <v>50</v>
      </c>
      <c r="M349" s="243">
        <v>5</v>
      </c>
      <c r="N349" s="243">
        <v>0</v>
      </c>
      <c r="O349" s="243">
        <v>13</v>
      </c>
      <c r="P349" s="243">
        <v>10</v>
      </c>
      <c r="Q349" s="243">
        <v>0</v>
      </c>
      <c r="R349" s="279">
        <v>1</v>
      </c>
      <c r="S349" s="279">
        <v>1</v>
      </c>
    </row>
    <row r="350" spans="1:19" x14ac:dyDescent="0.2">
      <c r="A350" s="275">
        <v>88</v>
      </c>
      <c r="B350" s="242">
        <v>1</v>
      </c>
      <c r="C350" s="279">
        <v>3</v>
      </c>
      <c r="D350" s="243">
        <v>1</v>
      </c>
      <c r="E350" s="243">
        <v>1</v>
      </c>
      <c r="F350" s="243">
        <v>1</v>
      </c>
      <c r="G350" s="243">
        <v>1</v>
      </c>
      <c r="H350" s="243">
        <v>10</v>
      </c>
      <c r="I350" s="243">
        <v>0</v>
      </c>
      <c r="J350" s="271">
        <v>1</v>
      </c>
      <c r="K350" s="290">
        <v>1</v>
      </c>
      <c r="L350" s="271">
        <v>15</v>
      </c>
      <c r="M350" s="271">
        <v>5</v>
      </c>
      <c r="N350" s="271">
        <v>0</v>
      </c>
      <c r="O350" s="271">
        <v>3</v>
      </c>
      <c r="P350" s="271">
        <v>15</v>
      </c>
      <c r="Q350" s="271">
        <v>1</v>
      </c>
      <c r="R350" s="279">
        <v>1</v>
      </c>
      <c r="S350" s="279">
        <v>3</v>
      </c>
    </row>
    <row r="351" spans="1:19" x14ac:dyDescent="0.2">
      <c r="A351" s="275">
        <v>88</v>
      </c>
      <c r="B351" s="242">
        <v>2</v>
      </c>
      <c r="C351" s="279">
        <v>3</v>
      </c>
      <c r="D351" s="243">
        <v>1</v>
      </c>
      <c r="E351" s="243">
        <v>1</v>
      </c>
      <c r="F351" s="243">
        <v>1</v>
      </c>
      <c r="G351" s="243">
        <v>1</v>
      </c>
      <c r="H351" s="243">
        <v>10</v>
      </c>
      <c r="I351" s="243">
        <v>0</v>
      </c>
      <c r="J351" s="243">
        <v>1</v>
      </c>
      <c r="K351" s="243">
        <v>0</v>
      </c>
      <c r="L351" s="243">
        <v>25</v>
      </c>
      <c r="M351" s="243">
        <v>5</v>
      </c>
      <c r="N351" s="243">
        <v>0</v>
      </c>
      <c r="O351" s="243">
        <v>8</v>
      </c>
      <c r="P351" s="243">
        <v>10</v>
      </c>
      <c r="Q351" s="243">
        <v>1</v>
      </c>
      <c r="R351" s="279">
        <v>1</v>
      </c>
      <c r="S351" s="279">
        <v>3</v>
      </c>
    </row>
    <row r="352" spans="1:19" x14ac:dyDescent="0.2">
      <c r="A352" s="275">
        <v>88</v>
      </c>
      <c r="B352" s="242">
        <v>3</v>
      </c>
      <c r="C352" s="279">
        <v>3</v>
      </c>
      <c r="D352" s="243">
        <v>1</v>
      </c>
      <c r="E352" s="243">
        <v>1</v>
      </c>
      <c r="F352" s="243">
        <v>1</v>
      </c>
      <c r="G352" s="243">
        <v>1</v>
      </c>
      <c r="H352" s="243">
        <v>10</v>
      </c>
      <c r="I352" s="243">
        <v>0</v>
      </c>
      <c r="J352" s="243">
        <v>0</v>
      </c>
      <c r="K352" s="243">
        <v>1</v>
      </c>
      <c r="L352" s="243">
        <v>50</v>
      </c>
      <c r="M352" s="243">
        <v>5</v>
      </c>
      <c r="N352" s="243">
        <v>0</v>
      </c>
      <c r="O352" s="243">
        <v>13</v>
      </c>
      <c r="P352" s="243">
        <v>10</v>
      </c>
      <c r="Q352" s="243">
        <v>1</v>
      </c>
      <c r="R352" s="279">
        <v>1</v>
      </c>
      <c r="S352" s="279">
        <v>3</v>
      </c>
    </row>
    <row r="353" spans="1:19" x14ac:dyDescent="0.2">
      <c r="A353" s="275">
        <v>88</v>
      </c>
      <c r="B353" s="242">
        <v>4</v>
      </c>
      <c r="C353" s="279">
        <v>3</v>
      </c>
      <c r="D353" s="243">
        <v>1</v>
      </c>
      <c r="E353" s="243">
        <v>1</v>
      </c>
      <c r="F353" s="243">
        <v>1</v>
      </c>
      <c r="G353" s="243">
        <v>1</v>
      </c>
      <c r="H353" s="243">
        <v>10</v>
      </c>
      <c r="I353" s="243">
        <v>0</v>
      </c>
      <c r="J353" s="243">
        <v>0</v>
      </c>
      <c r="K353" s="243">
        <v>1</v>
      </c>
      <c r="L353" s="243">
        <v>50</v>
      </c>
      <c r="M353" s="243">
        <v>5</v>
      </c>
      <c r="N353" s="243">
        <v>0</v>
      </c>
      <c r="O353" s="243">
        <v>13</v>
      </c>
      <c r="P353" s="243">
        <v>10</v>
      </c>
      <c r="Q353" s="243">
        <v>0</v>
      </c>
      <c r="R353" s="279">
        <v>1</v>
      </c>
      <c r="S353" s="279">
        <v>3</v>
      </c>
    </row>
    <row r="354" spans="1:19" x14ac:dyDescent="0.2">
      <c r="A354" s="275">
        <v>89</v>
      </c>
      <c r="B354" s="242">
        <v>1</v>
      </c>
      <c r="C354" s="279">
        <v>3</v>
      </c>
      <c r="D354" s="243">
        <v>1</v>
      </c>
      <c r="E354" s="243">
        <v>1</v>
      </c>
      <c r="F354" s="243">
        <v>1</v>
      </c>
      <c r="G354" s="243">
        <v>1</v>
      </c>
      <c r="H354" s="243">
        <v>10</v>
      </c>
      <c r="I354" s="243">
        <v>0</v>
      </c>
      <c r="J354" s="271">
        <v>1</v>
      </c>
      <c r="K354" s="290">
        <v>1</v>
      </c>
      <c r="L354" s="271">
        <v>15</v>
      </c>
      <c r="M354" s="271">
        <v>5</v>
      </c>
      <c r="N354" s="271">
        <v>0</v>
      </c>
      <c r="O354" s="271">
        <v>3</v>
      </c>
      <c r="P354" s="271">
        <v>15</v>
      </c>
      <c r="Q354" s="271">
        <v>1</v>
      </c>
      <c r="R354" s="279">
        <v>1</v>
      </c>
      <c r="S354" s="279">
        <v>2</v>
      </c>
    </row>
    <row r="355" spans="1:19" x14ac:dyDescent="0.2">
      <c r="A355" s="275">
        <v>89</v>
      </c>
      <c r="B355" s="242">
        <v>2</v>
      </c>
      <c r="C355" s="279">
        <v>3</v>
      </c>
      <c r="D355" s="243">
        <v>1</v>
      </c>
      <c r="E355" s="243">
        <v>1</v>
      </c>
      <c r="F355" s="243">
        <v>1</v>
      </c>
      <c r="G355" s="243">
        <v>1</v>
      </c>
      <c r="H355" s="243">
        <v>10</v>
      </c>
      <c r="I355" s="243">
        <v>0</v>
      </c>
      <c r="J355" s="243">
        <v>1</v>
      </c>
      <c r="K355" s="243">
        <v>0</v>
      </c>
      <c r="L355" s="243">
        <v>25</v>
      </c>
      <c r="M355" s="243">
        <v>5</v>
      </c>
      <c r="N355" s="243">
        <v>0</v>
      </c>
      <c r="O355" s="243">
        <v>8</v>
      </c>
      <c r="P355" s="243">
        <v>10</v>
      </c>
      <c r="Q355" s="243">
        <v>1</v>
      </c>
      <c r="R355" s="279">
        <v>1</v>
      </c>
      <c r="S355" s="279">
        <v>2</v>
      </c>
    </row>
    <row r="356" spans="1:19" x14ac:dyDescent="0.2">
      <c r="A356" s="275">
        <v>89</v>
      </c>
      <c r="B356" s="242">
        <v>3</v>
      </c>
      <c r="C356" s="279">
        <v>3</v>
      </c>
      <c r="D356" s="243">
        <v>1</v>
      </c>
      <c r="E356" s="243">
        <v>1</v>
      </c>
      <c r="F356" s="243">
        <v>1</v>
      </c>
      <c r="G356" s="243">
        <v>1</v>
      </c>
      <c r="H356" s="243">
        <v>10</v>
      </c>
      <c r="I356" s="243">
        <v>0</v>
      </c>
      <c r="J356" s="243">
        <v>0</v>
      </c>
      <c r="K356" s="243">
        <v>1</v>
      </c>
      <c r="L356" s="243">
        <v>50</v>
      </c>
      <c r="M356" s="243">
        <v>5</v>
      </c>
      <c r="N356" s="243">
        <v>0</v>
      </c>
      <c r="O356" s="243">
        <v>13</v>
      </c>
      <c r="P356" s="243">
        <v>10</v>
      </c>
      <c r="Q356" s="243">
        <v>1</v>
      </c>
      <c r="R356" s="279">
        <v>1</v>
      </c>
      <c r="S356" s="279">
        <v>2</v>
      </c>
    </row>
    <row r="357" spans="1:19" x14ac:dyDescent="0.2">
      <c r="A357" s="275">
        <v>89</v>
      </c>
      <c r="B357" s="242">
        <v>4</v>
      </c>
      <c r="C357" s="279">
        <v>3</v>
      </c>
      <c r="D357" s="243">
        <v>1</v>
      </c>
      <c r="E357" s="243">
        <v>1</v>
      </c>
      <c r="F357" s="243">
        <v>1</v>
      </c>
      <c r="G357" s="243">
        <v>1</v>
      </c>
      <c r="H357" s="243">
        <v>10</v>
      </c>
      <c r="I357" s="243">
        <v>0</v>
      </c>
      <c r="J357" s="243">
        <v>0</v>
      </c>
      <c r="K357" s="243">
        <v>1</v>
      </c>
      <c r="L357" s="243">
        <v>50</v>
      </c>
      <c r="M357" s="243">
        <v>5</v>
      </c>
      <c r="N357" s="243">
        <v>0</v>
      </c>
      <c r="O357" s="243">
        <v>13</v>
      </c>
      <c r="P357" s="243">
        <v>10</v>
      </c>
      <c r="Q357" s="243">
        <v>0</v>
      </c>
      <c r="R357" s="279">
        <v>1</v>
      </c>
      <c r="S357" s="279">
        <v>2</v>
      </c>
    </row>
    <row r="358" spans="1:19" x14ac:dyDescent="0.2">
      <c r="A358" s="275">
        <v>90</v>
      </c>
      <c r="B358" s="242">
        <v>1</v>
      </c>
      <c r="C358" s="279">
        <v>1</v>
      </c>
      <c r="D358" s="243">
        <v>1</v>
      </c>
      <c r="E358" s="243">
        <v>1</v>
      </c>
      <c r="F358" s="243">
        <v>1</v>
      </c>
      <c r="G358" s="243">
        <v>1</v>
      </c>
      <c r="H358" s="243">
        <v>10</v>
      </c>
      <c r="I358" s="243">
        <v>0</v>
      </c>
      <c r="J358" s="271">
        <v>1</v>
      </c>
      <c r="K358" s="290">
        <v>1</v>
      </c>
      <c r="L358" s="271">
        <v>15</v>
      </c>
      <c r="M358" s="271">
        <v>5</v>
      </c>
      <c r="N358" s="271">
        <v>0</v>
      </c>
      <c r="O358" s="271">
        <v>3</v>
      </c>
      <c r="P358" s="271">
        <v>15</v>
      </c>
      <c r="Q358" s="271">
        <v>1</v>
      </c>
      <c r="R358" s="279">
        <v>1</v>
      </c>
      <c r="S358" s="279">
        <v>1</v>
      </c>
    </row>
    <row r="359" spans="1:19" x14ac:dyDescent="0.2">
      <c r="A359" s="275">
        <v>90</v>
      </c>
      <c r="B359" s="242">
        <v>2</v>
      </c>
      <c r="C359" s="279">
        <v>1</v>
      </c>
      <c r="D359" s="243">
        <v>1</v>
      </c>
      <c r="E359" s="243">
        <v>1</v>
      </c>
      <c r="F359" s="243">
        <v>1</v>
      </c>
      <c r="G359" s="243">
        <v>1</v>
      </c>
      <c r="H359" s="243">
        <v>10</v>
      </c>
      <c r="I359" s="243">
        <v>0</v>
      </c>
      <c r="J359" s="243">
        <v>1</v>
      </c>
      <c r="K359" s="243">
        <v>0</v>
      </c>
      <c r="L359" s="243">
        <v>25</v>
      </c>
      <c r="M359" s="243">
        <v>5</v>
      </c>
      <c r="N359" s="243">
        <v>0</v>
      </c>
      <c r="O359" s="243">
        <v>8</v>
      </c>
      <c r="P359" s="243">
        <v>10</v>
      </c>
      <c r="Q359" s="243">
        <v>1</v>
      </c>
      <c r="R359" s="279">
        <v>1</v>
      </c>
      <c r="S359" s="279">
        <v>1</v>
      </c>
    </row>
    <row r="360" spans="1:19" x14ac:dyDescent="0.2">
      <c r="A360" s="275">
        <v>90</v>
      </c>
      <c r="B360" s="242">
        <v>3</v>
      </c>
      <c r="C360" s="279">
        <v>1</v>
      </c>
      <c r="D360" s="243">
        <v>1</v>
      </c>
      <c r="E360" s="243">
        <v>1</v>
      </c>
      <c r="F360" s="243">
        <v>1</v>
      </c>
      <c r="G360" s="243">
        <v>1</v>
      </c>
      <c r="H360" s="243">
        <v>10</v>
      </c>
      <c r="I360" s="243">
        <v>0</v>
      </c>
      <c r="J360" s="243">
        <v>0</v>
      </c>
      <c r="K360" s="243">
        <v>1</v>
      </c>
      <c r="L360" s="243">
        <v>50</v>
      </c>
      <c r="M360" s="243">
        <v>5</v>
      </c>
      <c r="N360" s="243">
        <v>0</v>
      </c>
      <c r="O360" s="243">
        <v>13</v>
      </c>
      <c r="P360" s="243">
        <v>10</v>
      </c>
      <c r="Q360" s="243">
        <v>1</v>
      </c>
      <c r="R360" s="279">
        <v>1</v>
      </c>
      <c r="S360" s="279">
        <v>1</v>
      </c>
    </row>
    <row r="361" spans="1:19" x14ac:dyDescent="0.2">
      <c r="A361" s="275">
        <v>90</v>
      </c>
      <c r="B361" s="242">
        <v>4</v>
      </c>
      <c r="C361" s="279">
        <v>1</v>
      </c>
      <c r="D361" s="243">
        <v>1</v>
      </c>
      <c r="E361" s="243">
        <v>1</v>
      </c>
      <c r="F361" s="243">
        <v>1</v>
      </c>
      <c r="G361" s="243">
        <v>1</v>
      </c>
      <c r="H361" s="243">
        <v>10</v>
      </c>
      <c r="I361" s="243">
        <v>0</v>
      </c>
      <c r="J361" s="243">
        <v>0</v>
      </c>
      <c r="K361" s="243">
        <v>1</v>
      </c>
      <c r="L361" s="243">
        <v>50</v>
      </c>
      <c r="M361" s="243">
        <v>5</v>
      </c>
      <c r="N361" s="243">
        <v>0</v>
      </c>
      <c r="O361" s="243">
        <v>13</v>
      </c>
      <c r="P361" s="243">
        <v>10</v>
      </c>
      <c r="Q361" s="243">
        <v>0</v>
      </c>
      <c r="R361" s="279">
        <v>1</v>
      </c>
      <c r="S361" s="279">
        <v>1</v>
      </c>
    </row>
    <row r="362" spans="1:19" x14ac:dyDescent="0.2">
      <c r="A362" s="275">
        <v>91</v>
      </c>
      <c r="B362" s="242">
        <v>1</v>
      </c>
      <c r="C362" s="279">
        <v>3</v>
      </c>
      <c r="D362" s="243">
        <v>1</v>
      </c>
      <c r="E362" s="243">
        <v>1</v>
      </c>
      <c r="F362" s="243">
        <v>1</v>
      </c>
      <c r="G362" s="243">
        <v>1</v>
      </c>
      <c r="H362" s="243">
        <v>10</v>
      </c>
      <c r="I362" s="243">
        <v>0</v>
      </c>
      <c r="J362" s="271">
        <v>1</v>
      </c>
      <c r="K362" s="290">
        <v>1</v>
      </c>
      <c r="L362" s="271">
        <v>15</v>
      </c>
      <c r="M362" s="271">
        <v>5</v>
      </c>
      <c r="N362" s="271">
        <v>0</v>
      </c>
      <c r="O362" s="271">
        <v>3</v>
      </c>
      <c r="P362" s="271">
        <v>15</v>
      </c>
      <c r="Q362" s="271">
        <v>1</v>
      </c>
      <c r="R362" s="279">
        <v>0</v>
      </c>
      <c r="S362" s="279">
        <v>3</v>
      </c>
    </row>
    <row r="363" spans="1:19" x14ac:dyDescent="0.2">
      <c r="A363" s="275">
        <v>91</v>
      </c>
      <c r="B363" s="242">
        <v>2</v>
      </c>
      <c r="C363" s="279">
        <v>3</v>
      </c>
      <c r="D363" s="243">
        <v>1</v>
      </c>
      <c r="E363" s="243">
        <v>1</v>
      </c>
      <c r="F363" s="243">
        <v>1</v>
      </c>
      <c r="G363" s="243">
        <v>1</v>
      </c>
      <c r="H363" s="243">
        <v>10</v>
      </c>
      <c r="I363" s="243">
        <v>0</v>
      </c>
      <c r="J363" s="243">
        <v>1</v>
      </c>
      <c r="K363" s="243">
        <v>0</v>
      </c>
      <c r="L363" s="243">
        <v>25</v>
      </c>
      <c r="M363" s="243">
        <v>5</v>
      </c>
      <c r="N363" s="243">
        <v>0</v>
      </c>
      <c r="O363" s="243">
        <v>8</v>
      </c>
      <c r="P363" s="243">
        <v>10</v>
      </c>
      <c r="Q363" s="243">
        <v>1</v>
      </c>
      <c r="R363" s="279">
        <v>0</v>
      </c>
      <c r="S363" s="279">
        <v>3</v>
      </c>
    </row>
    <row r="364" spans="1:19" x14ac:dyDescent="0.2">
      <c r="A364" s="275">
        <v>91</v>
      </c>
      <c r="B364" s="242">
        <v>3</v>
      </c>
      <c r="C364" s="279">
        <v>3</v>
      </c>
      <c r="D364" s="243">
        <v>1</v>
      </c>
      <c r="E364" s="243">
        <v>1</v>
      </c>
      <c r="F364" s="243">
        <v>1</v>
      </c>
      <c r="G364" s="243">
        <v>1</v>
      </c>
      <c r="H364" s="243">
        <v>10</v>
      </c>
      <c r="I364" s="243">
        <v>0</v>
      </c>
      <c r="J364" s="243">
        <v>0</v>
      </c>
      <c r="K364" s="243">
        <v>1</v>
      </c>
      <c r="L364" s="243">
        <v>50</v>
      </c>
      <c r="M364" s="243">
        <v>5</v>
      </c>
      <c r="N364" s="243">
        <v>0</v>
      </c>
      <c r="O364" s="243">
        <v>13</v>
      </c>
      <c r="P364" s="243">
        <v>10</v>
      </c>
      <c r="Q364" s="243">
        <v>1</v>
      </c>
      <c r="R364" s="279">
        <v>0</v>
      </c>
      <c r="S364" s="279">
        <v>3</v>
      </c>
    </row>
    <row r="365" spans="1:19" x14ac:dyDescent="0.2">
      <c r="A365" s="275">
        <v>91</v>
      </c>
      <c r="B365" s="242">
        <v>4</v>
      </c>
      <c r="C365" s="279">
        <v>3</v>
      </c>
      <c r="D365" s="243">
        <v>1</v>
      </c>
      <c r="E365" s="243">
        <v>1</v>
      </c>
      <c r="F365" s="243">
        <v>1</v>
      </c>
      <c r="G365" s="243">
        <v>1</v>
      </c>
      <c r="H365" s="243">
        <v>10</v>
      </c>
      <c r="I365" s="243">
        <v>0</v>
      </c>
      <c r="J365" s="243">
        <v>0</v>
      </c>
      <c r="K365" s="243">
        <v>1</v>
      </c>
      <c r="L365" s="243">
        <v>50</v>
      </c>
      <c r="M365" s="243">
        <v>5</v>
      </c>
      <c r="N365" s="243">
        <v>0</v>
      </c>
      <c r="O365" s="243">
        <v>13</v>
      </c>
      <c r="P365" s="243">
        <v>10</v>
      </c>
      <c r="Q365" s="243">
        <v>0</v>
      </c>
      <c r="R365" s="279">
        <v>0</v>
      </c>
      <c r="S365" s="279">
        <v>3</v>
      </c>
    </row>
    <row r="366" spans="1:19" x14ac:dyDescent="0.2">
      <c r="A366" s="275">
        <v>92</v>
      </c>
      <c r="B366" s="242">
        <v>1</v>
      </c>
      <c r="C366" s="279">
        <v>1</v>
      </c>
      <c r="D366" s="243">
        <v>1</v>
      </c>
      <c r="E366" s="243">
        <v>1</v>
      </c>
      <c r="F366" s="243">
        <v>1</v>
      </c>
      <c r="G366" s="243">
        <v>1</v>
      </c>
      <c r="H366" s="243">
        <v>10</v>
      </c>
      <c r="I366" s="243">
        <v>0</v>
      </c>
      <c r="J366" s="271">
        <v>1</v>
      </c>
      <c r="K366" s="290">
        <v>1</v>
      </c>
      <c r="L366" s="271">
        <v>15</v>
      </c>
      <c r="M366" s="271">
        <v>5</v>
      </c>
      <c r="N366" s="271">
        <v>0</v>
      </c>
      <c r="O366" s="271">
        <v>3</v>
      </c>
      <c r="P366" s="271">
        <v>15</v>
      </c>
      <c r="Q366" s="271">
        <v>1</v>
      </c>
      <c r="R366" s="279">
        <v>0</v>
      </c>
      <c r="S366" s="279">
        <v>2</v>
      </c>
    </row>
    <row r="367" spans="1:19" x14ac:dyDescent="0.2">
      <c r="A367" s="275">
        <v>92</v>
      </c>
      <c r="B367" s="242">
        <v>2</v>
      </c>
      <c r="C367" s="279">
        <v>1</v>
      </c>
      <c r="D367" s="243">
        <v>1</v>
      </c>
      <c r="E367" s="243">
        <v>1</v>
      </c>
      <c r="F367" s="243">
        <v>1</v>
      </c>
      <c r="G367" s="243">
        <v>1</v>
      </c>
      <c r="H367" s="243">
        <v>10</v>
      </c>
      <c r="I367" s="243">
        <v>0</v>
      </c>
      <c r="J367" s="243">
        <v>1</v>
      </c>
      <c r="K367" s="243">
        <v>0</v>
      </c>
      <c r="L367" s="243">
        <v>25</v>
      </c>
      <c r="M367" s="243">
        <v>5</v>
      </c>
      <c r="N367" s="243">
        <v>0</v>
      </c>
      <c r="O367" s="243">
        <v>8</v>
      </c>
      <c r="P367" s="243">
        <v>10</v>
      </c>
      <c r="Q367" s="243">
        <v>1</v>
      </c>
      <c r="R367" s="279">
        <v>0</v>
      </c>
      <c r="S367" s="279">
        <v>2</v>
      </c>
    </row>
    <row r="368" spans="1:19" x14ac:dyDescent="0.2">
      <c r="A368" s="275">
        <v>92</v>
      </c>
      <c r="B368" s="242">
        <v>3</v>
      </c>
      <c r="C368" s="279">
        <v>1</v>
      </c>
      <c r="D368" s="243">
        <v>1</v>
      </c>
      <c r="E368" s="243">
        <v>1</v>
      </c>
      <c r="F368" s="243">
        <v>1</v>
      </c>
      <c r="G368" s="243">
        <v>1</v>
      </c>
      <c r="H368" s="243">
        <v>10</v>
      </c>
      <c r="I368" s="243">
        <v>0</v>
      </c>
      <c r="J368" s="243">
        <v>0</v>
      </c>
      <c r="K368" s="243">
        <v>1</v>
      </c>
      <c r="L368" s="243">
        <v>50</v>
      </c>
      <c r="M368" s="243">
        <v>5</v>
      </c>
      <c r="N368" s="243">
        <v>0</v>
      </c>
      <c r="O368" s="243">
        <v>13</v>
      </c>
      <c r="P368" s="243">
        <v>10</v>
      </c>
      <c r="Q368" s="243">
        <v>1</v>
      </c>
      <c r="R368" s="279">
        <v>0</v>
      </c>
      <c r="S368" s="279">
        <v>2</v>
      </c>
    </row>
    <row r="369" spans="1:19" x14ac:dyDescent="0.2">
      <c r="A369" s="275">
        <v>92</v>
      </c>
      <c r="B369" s="242">
        <v>4</v>
      </c>
      <c r="C369" s="279">
        <v>2</v>
      </c>
      <c r="D369" s="243">
        <v>1</v>
      </c>
      <c r="E369" s="243">
        <v>1</v>
      </c>
      <c r="F369" s="243">
        <v>1</v>
      </c>
      <c r="G369" s="243">
        <v>1</v>
      </c>
      <c r="H369" s="243">
        <v>10</v>
      </c>
      <c r="I369" s="243">
        <v>0</v>
      </c>
      <c r="J369" s="243">
        <v>0</v>
      </c>
      <c r="K369" s="243">
        <v>1</v>
      </c>
      <c r="L369" s="243">
        <v>50</v>
      </c>
      <c r="M369" s="243">
        <v>5</v>
      </c>
      <c r="N369" s="243">
        <v>0</v>
      </c>
      <c r="O369" s="243">
        <v>13</v>
      </c>
      <c r="P369" s="243">
        <v>10</v>
      </c>
      <c r="Q369" s="243">
        <v>0</v>
      </c>
      <c r="R369" s="279">
        <v>0</v>
      </c>
      <c r="S369" s="279">
        <v>2</v>
      </c>
    </row>
    <row r="370" spans="1:19" x14ac:dyDescent="0.2">
      <c r="A370" s="275">
        <v>93</v>
      </c>
      <c r="B370" s="242">
        <v>1</v>
      </c>
      <c r="C370" s="279">
        <v>1</v>
      </c>
      <c r="D370" s="243">
        <v>1</v>
      </c>
      <c r="E370" s="243">
        <v>1</v>
      </c>
      <c r="F370" s="243">
        <v>1</v>
      </c>
      <c r="G370" s="243">
        <v>1</v>
      </c>
      <c r="H370" s="243">
        <v>10</v>
      </c>
      <c r="I370" s="243">
        <v>0</v>
      </c>
      <c r="J370" s="271">
        <v>1</v>
      </c>
      <c r="K370" s="290">
        <v>1</v>
      </c>
      <c r="L370" s="271">
        <v>15</v>
      </c>
      <c r="M370" s="271">
        <v>5</v>
      </c>
      <c r="N370" s="271">
        <v>0</v>
      </c>
      <c r="O370" s="271">
        <v>3</v>
      </c>
      <c r="P370" s="271">
        <v>15</v>
      </c>
      <c r="Q370" s="271">
        <v>1</v>
      </c>
      <c r="R370" s="279">
        <v>0</v>
      </c>
      <c r="S370" s="279">
        <v>2</v>
      </c>
    </row>
    <row r="371" spans="1:19" x14ac:dyDescent="0.2">
      <c r="A371" s="275">
        <v>93</v>
      </c>
      <c r="B371" s="242">
        <v>2</v>
      </c>
      <c r="C371" s="279">
        <v>2</v>
      </c>
      <c r="D371" s="243">
        <v>1</v>
      </c>
      <c r="E371" s="243">
        <v>1</v>
      </c>
      <c r="F371" s="243">
        <v>1</v>
      </c>
      <c r="G371" s="243">
        <v>1</v>
      </c>
      <c r="H371" s="243">
        <v>10</v>
      </c>
      <c r="I371" s="243">
        <v>0</v>
      </c>
      <c r="J371" s="243">
        <v>1</v>
      </c>
      <c r="K371" s="243">
        <v>0</v>
      </c>
      <c r="L371" s="243">
        <v>25</v>
      </c>
      <c r="M371" s="243">
        <v>5</v>
      </c>
      <c r="N371" s="243">
        <v>0</v>
      </c>
      <c r="O371" s="243">
        <v>8</v>
      </c>
      <c r="P371" s="243">
        <v>10</v>
      </c>
      <c r="Q371" s="243">
        <v>1</v>
      </c>
      <c r="R371" s="279">
        <v>0</v>
      </c>
      <c r="S371" s="279">
        <v>2</v>
      </c>
    </row>
    <row r="372" spans="1:19" x14ac:dyDescent="0.2">
      <c r="A372" s="275">
        <v>93</v>
      </c>
      <c r="B372" s="242">
        <v>3</v>
      </c>
      <c r="C372" s="279">
        <v>1</v>
      </c>
      <c r="D372" s="243">
        <v>1</v>
      </c>
      <c r="E372" s="243">
        <v>1</v>
      </c>
      <c r="F372" s="243">
        <v>1</v>
      </c>
      <c r="G372" s="243">
        <v>1</v>
      </c>
      <c r="H372" s="243">
        <v>10</v>
      </c>
      <c r="I372" s="243">
        <v>0</v>
      </c>
      <c r="J372" s="243">
        <v>0</v>
      </c>
      <c r="K372" s="243">
        <v>1</v>
      </c>
      <c r="L372" s="243">
        <v>50</v>
      </c>
      <c r="M372" s="243">
        <v>5</v>
      </c>
      <c r="N372" s="243">
        <v>0</v>
      </c>
      <c r="O372" s="243">
        <v>13</v>
      </c>
      <c r="P372" s="243">
        <v>10</v>
      </c>
      <c r="Q372" s="243">
        <v>1</v>
      </c>
      <c r="R372" s="279">
        <v>0</v>
      </c>
      <c r="S372" s="279">
        <v>2</v>
      </c>
    </row>
    <row r="373" spans="1:19" x14ac:dyDescent="0.2">
      <c r="A373" s="275">
        <v>93</v>
      </c>
      <c r="B373" s="242">
        <v>4</v>
      </c>
      <c r="C373" s="279">
        <v>3</v>
      </c>
      <c r="D373" s="243">
        <v>1</v>
      </c>
      <c r="E373" s="243">
        <v>1</v>
      </c>
      <c r="F373" s="243">
        <v>1</v>
      </c>
      <c r="G373" s="243">
        <v>1</v>
      </c>
      <c r="H373" s="243">
        <v>10</v>
      </c>
      <c r="I373" s="243">
        <v>0</v>
      </c>
      <c r="J373" s="243">
        <v>0</v>
      </c>
      <c r="K373" s="243">
        <v>1</v>
      </c>
      <c r="L373" s="243">
        <v>50</v>
      </c>
      <c r="M373" s="243">
        <v>5</v>
      </c>
      <c r="N373" s="243">
        <v>0</v>
      </c>
      <c r="O373" s="243">
        <v>13</v>
      </c>
      <c r="P373" s="243">
        <v>10</v>
      </c>
      <c r="Q373" s="243">
        <v>0</v>
      </c>
      <c r="R373" s="279">
        <v>0</v>
      </c>
      <c r="S373" s="279">
        <v>2</v>
      </c>
    </row>
    <row r="374" spans="1:19" x14ac:dyDescent="0.2">
      <c r="A374" s="275">
        <v>94</v>
      </c>
      <c r="B374" s="242">
        <v>1</v>
      </c>
      <c r="C374" s="279">
        <v>1</v>
      </c>
      <c r="D374" s="243">
        <v>1</v>
      </c>
      <c r="E374" s="243">
        <v>1</v>
      </c>
      <c r="F374" s="243">
        <v>1</v>
      </c>
      <c r="G374" s="243">
        <v>1</v>
      </c>
      <c r="H374" s="243">
        <v>10</v>
      </c>
      <c r="I374" s="243">
        <v>0</v>
      </c>
      <c r="J374" s="271">
        <v>1</v>
      </c>
      <c r="K374" s="290">
        <v>1</v>
      </c>
      <c r="L374" s="271">
        <v>15</v>
      </c>
      <c r="M374" s="271">
        <v>5</v>
      </c>
      <c r="N374" s="271">
        <v>0</v>
      </c>
      <c r="O374" s="271">
        <v>3</v>
      </c>
      <c r="P374" s="271">
        <v>15</v>
      </c>
      <c r="Q374" s="271">
        <v>1</v>
      </c>
      <c r="R374" s="279">
        <v>0</v>
      </c>
      <c r="S374" s="279">
        <v>3</v>
      </c>
    </row>
    <row r="375" spans="1:19" x14ac:dyDescent="0.2">
      <c r="A375" s="275">
        <v>94</v>
      </c>
      <c r="B375" s="242">
        <v>2</v>
      </c>
      <c r="C375" s="279">
        <v>3</v>
      </c>
      <c r="D375" s="243">
        <v>1</v>
      </c>
      <c r="E375" s="243">
        <v>1</v>
      </c>
      <c r="F375" s="243">
        <v>1</v>
      </c>
      <c r="G375" s="243">
        <v>1</v>
      </c>
      <c r="H375" s="243">
        <v>10</v>
      </c>
      <c r="I375" s="243">
        <v>0</v>
      </c>
      <c r="J375" s="243">
        <v>1</v>
      </c>
      <c r="K375" s="243">
        <v>0</v>
      </c>
      <c r="L375" s="243">
        <v>25</v>
      </c>
      <c r="M375" s="243">
        <v>5</v>
      </c>
      <c r="N375" s="243">
        <v>0</v>
      </c>
      <c r="O375" s="243">
        <v>8</v>
      </c>
      <c r="P375" s="243">
        <v>10</v>
      </c>
      <c r="Q375" s="243">
        <v>1</v>
      </c>
      <c r="R375" s="279">
        <v>0</v>
      </c>
      <c r="S375" s="279">
        <v>3</v>
      </c>
    </row>
    <row r="376" spans="1:19" x14ac:dyDescent="0.2">
      <c r="A376" s="275">
        <v>94</v>
      </c>
      <c r="B376" s="242">
        <v>3</v>
      </c>
      <c r="C376" s="279">
        <v>1</v>
      </c>
      <c r="D376" s="243">
        <v>1</v>
      </c>
      <c r="E376" s="243">
        <v>1</v>
      </c>
      <c r="F376" s="243">
        <v>1</v>
      </c>
      <c r="G376" s="243">
        <v>1</v>
      </c>
      <c r="H376" s="243">
        <v>10</v>
      </c>
      <c r="I376" s="243">
        <v>0</v>
      </c>
      <c r="J376" s="243">
        <v>0</v>
      </c>
      <c r="K376" s="243">
        <v>1</v>
      </c>
      <c r="L376" s="243">
        <v>50</v>
      </c>
      <c r="M376" s="243">
        <v>5</v>
      </c>
      <c r="N376" s="243">
        <v>0</v>
      </c>
      <c r="O376" s="243">
        <v>13</v>
      </c>
      <c r="P376" s="243">
        <v>10</v>
      </c>
      <c r="Q376" s="243">
        <v>1</v>
      </c>
      <c r="R376" s="279">
        <v>0</v>
      </c>
      <c r="S376" s="279">
        <v>3</v>
      </c>
    </row>
    <row r="377" spans="1:19" x14ac:dyDescent="0.2">
      <c r="A377" s="275">
        <v>94</v>
      </c>
      <c r="B377" s="242">
        <v>4</v>
      </c>
      <c r="C377" s="279">
        <v>3</v>
      </c>
      <c r="D377" s="243">
        <v>1</v>
      </c>
      <c r="E377" s="243">
        <v>1</v>
      </c>
      <c r="F377" s="243">
        <v>1</v>
      </c>
      <c r="G377" s="243">
        <v>1</v>
      </c>
      <c r="H377" s="243">
        <v>10</v>
      </c>
      <c r="I377" s="243">
        <v>0</v>
      </c>
      <c r="J377" s="243">
        <v>0</v>
      </c>
      <c r="K377" s="243">
        <v>1</v>
      </c>
      <c r="L377" s="243">
        <v>50</v>
      </c>
      <c r="M377" s="243">
        <v>5</v>
      </c>
      <c r="N377" s="243">
        <v>0</v>
      </c>
      <c r="O377" s="243">
        <v>13</v>
      </c>
      <c r="P377" s="243">
        <v>10</v>
      </c>
      <c r="Q377" s="243">
        <v>0</v>
      </c>
      <c r="R377" s="279">
        <v>0</v>
      </c>
      <c r="S377" s="279">
        <v>3</v>
      </c>
    </row>
    <row r="378" spans="1:19" x14ac:dyDescent="0.2">
      <c r="A378" s="275">
        <v>95</v>
      </c>
      <c r="B378" s="242">
        <v>1</v>
      </c>
      <c r="C378" s="279">
        <v>1</v>
      </c>
      <c r="D378" s="243">
        <v>1</v>
      </c>
      <c r="E378" s="243">
        <v>1</v>
      </c>
      <c r="F378" s="243">
        <v>1</v>
      </c>
      <c r="G378" s="243">
        <v>1</v>
      </c>
      <c r="H378" s="243">
        <v>10</v>
      </c>
      <c r="I378" s="243">
        <v>0</v>
      </c>
      <c r="J378" s="271">
        <v>1</v>
      </c>
      <c r="K378" s="290">
        <v>1</v>
      </c>
      <c r="L378" s="271">
        <v>15</v>
      </c>
      <c r="M378" s="271">
        <v>5</v>
      </c>
      <c r="N378" s="271">
        <v>0</v>
      </c>
      <c r="O378" s="271">
        <v>3</v>
      </c>
      <c r="P378" s="271">
        <v>15</v>
      </c>
      <c r="Q378" s="271">
        <v>1</v>
      </c>
      <c r="R378" s="279">
        <v>1</v>
      </c>
      <c r="S378" s="279">
        <v>2</v>
      </c>
    </row>
    <row r="379" spans="1:19" x14ac:dyDescent="0.2">
      <c r="A379" s="275">
        <v>95</v>
      </c>
      <c r="B379" s="242">
        <v>2</v>
      </c>
      <c r="C379" s="279">
        <v>3</v>
      </c>
      <c r="D379" s="243">
        <v>1</v>
      </c>
      <c r="E379" s="243">
        <v>1</v>
      </c>
      <c r="F379" s="243">
        <v>1</v>
      </c>
      <c r="G379" s="243">
        <v>1</v>
      </c>
      <c r="H379" s="243">
        <v>10</v>
      </c>
      <c r="I379" s="243">
        <v>0</v>
      </c>
      <c r="J379" s="243">
        <v>1</v>
      </c>
      <c r="K379" s="243">
        <v>0</v>
      </c>
      <c r="L379" s="243">
        <v>25</v>
      </c>
      <c r="M379" s="243">
        <v>5</v>
      </c>
      <c r="N379" s="243">
        <v>0</v>
      </c>
      <c r="O379" s="243">
        <v>8</v>
      </c>
      <c r="P379" s="243">
        <v>10</v>
      </c>
      <c r="Q379" s="243">
        <v>1</v>
      </c>
      <c r="R379" s="279">
        <v>1</v>
      </c>
      <c r="S379" s="279">
        <v>2</v>
      </c>
    </row>
    <row r="380" spans="1:19" x14ac:dyDescent="0.2">
      <c r="A380" s="275">
        <v>95</v>
      </c>
      <c r="B380" s="242">
        <v>3</v>
      </c>
      <c r="C380" s="279">
        <v>3</v>
      </c>
      <c r="D380" s="243">
        <v>1</v>
      </c>
      <c r="E380" s="243">
        <v>1</v>
      </c>
      <c r="F380" s="243">
        <v>1</v>
      </c>
      <c r="G380" s="243">
        <v>1</v>
      </c>
      <c r="H380" s="243">
        <v>10</v>
      </c>
      <c r="I380" s="243">
        <v>0</v>
      </c>
      <c r="J380" s="243">
        <v>0</v>
      </c>
      <c r="K380" s="243">
        <v>1</v>
      </c>
      <c r="L380" s="243">
        <v>50</v>
      </c>
      <c r="M380" s="243">
        <v>5</v>
      </c>
      <c r="N380" s="243">
        <v>0</v>
      </c>
      <c r="O380" s="243">
        <v>13</v>
      </c>
      <c r="P380" s="243">
        <v>10</v>
      </c>
      <c r="Q380" s="243">
        <v>1</v>
      </c>
      <c r="R380" s="279">
        <v>1</v>
      </c>
      <c r="S380" s="279">
        <v>2</v>
      </c>
    </row>
    <row r="381" spans="1:19" x14ac:dyDescent="0.2">
      <c r="A381" s="275">
        <v>95</v>
      </c>
      <c r="B381" s="242">
        <v>4</v>
      </c>
      <c r="C381" s="279">
        <v>3</v>
      </c>
      <c r="D381" s="243">
        <v>1</v>
      </c>
      <c r="E381" s="243">
        <v>1</v>
      </c>
      <c r="F381" s="243">
        <v>1</v>
      </c>
      <c r="G381" s="243">
        <v>1</v>
      </c>
      <c r="H381" s="243">
        <v>10</v>
      </c>
      <c r="I381" s="243">
        <v>0</v>
      </c>
      <c r="J381" s="243">
        <v>0</v>
      </c>
      <c r="K381" s="243">
        <v>1</v>
      </c>
      <c r="L381" s="243">
        <v>50</v>
      </c>
      <c r="M381" s="243">
        <v>5</v>
      </c>
      <c r="N381" s="243">
        <v>0</v>
      </c>
      <c r="O381" s="243">
        <v>13</v>
      </c>
      <c r="P381" s="243">
        <v>10</v>
      </c>
      <c r="Q381" s="243">
        <v>0</v>
      </c>
      <c r="R381" s="279">
        <v>1</v>
      </c>
      <c r="S381" s="279">
        <v>2</v>
      </c>
    </row>
    <row r="382" spans="1:19" x14ac:dyDescent="0.2">
      <c r="A382" s="275">
        <v>96</v>
      </c>
      <c r="B382" s="242">
        <v>1</v>
      </c>
      <c r="C382" s="279">
        <v>3</v>
      </c>
      <c r="D382" s="243">
        <v>1</v>
      </c>
      <c r="E382" s="243">
        <v>1</v>
      </c>
      <c r="F382" s="243">
        <v>1</v>
      </c>
      <c r="G382" s="243">
        <v>1</v>
      </c>
      <c r="H382" s="243">
        <v>10</v>
      </c>
      <c r="I382" s="243">
        <v>0</v>
      </c>
      <c r="J382" s="271">
        <v>1</v>
      </c>
      <c r="K382" s="290">
        <v>1</v>
      </c>
      <c r="L382" s="271">
        <v>15</v>
      </c>
      <c r="M382" s="271">
        <v>5</v>
      </c>
      <c r="N382" s="271">
        <v>0</v>
      </c>
      <c r="O382" s="271">
        <v>3</v>
      </c>
      <c r="P382" s="271">
        <v>15</v>
      </c>
      <c r="Q382" s="271">
        <v>1</v>
      </c>
      <c r="R382" s="279">
        <v>1</v>
      </c>
      <c r="S382" s="279">
        <v>2</v>
      </c>
    </row>
    <row r="383" spans="1:19" x14ac:dyDescent="0.2">
      <c r="A383" s="275">
        <v>96</v>
      </c>
      <c r="B383" s="242">
        <v>2</v>
      </c>
      <c r="C383" s="279">
        <v>1</v>
      </c>
      <c r="D383" s="243">
        <v>1</v>
      </c>
      <c r="E383" s="243">
        <v>1</v>
      </c>
      <c r="F383" s="243">
        <v>1</v>
      </c>
      <c r="G383" s="243">
        <v>1</v>
      </c>
      <c r="H383" s="243">
        <v>10</v>
      </c>
      <c r="I383" s="243">
        <v>0</v>
      </c>
      <c r="J383" s="243">
        <v>1</v>
      </c>
      <c r="K383" s="243">
        <v>0</v>
      </c>
      <c r="L383" s="243">
        <v>25</v>
      </c>
      <c r="M383" s="243">
        <v>5</v>
      </c>
      <c r="N383" s="243">
        <v>0</v>
      </c>
      <c r="O383" s="243">
        <v>8</v>
      </c>
      <c r="P383" s="243">
        <v>10</v>
      </c>
      <c r="Q383" s="243">
        <v>1</v>
      </c>
      <c r="R383" s="279">
        <v>1</v>
      </c>
      <c r="S383" s="279">
        <v>2</v>
      </c>
    </row>
    <row r="384" spans="1:19" x14ac:dyDescent="0.2">
      <c r="A384" s="275">
        <v>96</v>
      </c>
      <c r="B384" s="242">
        <v>3</v>
      </c>
      <c r="C384" s="279">
        <v>1</v>
      </c>
      <c r="D384" s="243">
        <v>1</v>
      </c>
      <c r="E384" s="243">
        <v>1</v>
      </c>
      <c r="F384" s="243">
        <v>1</v>
      </c>
      <c r="G384" s="243">
        <v>1</v>
      </c>
      <c r="H384" s="243">
        <v>10</v>
      </c>
      <c r="I384" s="243">
        <v>0</v>
      </c>
      <c r="J384" s="243">
        <v>0</v>
      </c>
      <c r="K384" s="243">
        <v>1</v>
      </c>
      <c r="L384" s="243">
        <v>50</v>
      </c>
      <c r="M384" s="243">
        <v>5</v>
      </c>
      <c r="N384" s="243">
        <v>0</v>
      </c>
      <c r="O384" s="243">
        <v>13</v>
      </c>
      <c r="P384" s="243">
        <v>10</v>
      </c>
      <c r="Q384" s="243">
        <v>1</v>
      </c>
      <c r="R384" s="279">
        <v>1</v>
      </c>
      <c r="S384" s="279">
        <v>2</v>
      </c>
    </row>
    <row r="385" spans="1:19" x14ac:dyDescent="0.2">
      <c r="A385" s="275">
        <v>96</v>
      </c>
      <c r="B385" s="242">
        <v>4</v>
      </c>
      <c r="C385" s="279">
        <v>3</v>
      </c>
      <c r="D385" s="243">
        <v>1</v>
      </c>
      <c r="E385" s="243">
        <v>1</v>
      </c>
      <c r="F385" s="243">
        <v>1</v>
      </c>
      <c r="G385" s="243">
        <v>1</v>
      </c>
      <c r="H385" s="243">
        <v>10</v>
      </c>
      <c r="I385" s="243">
        <v>0</v>
      </c>
      <c r="J385" s="243">
        <v>0</v>
      </c>
      <c r="K385" s="243">
        <v>1</v>
      </c>
      <c r="L385" s="243">
        <v>50</v>
      </c>
      <c r="M385" s="243">
        <v>5</v>
      </c>
      <c r="N385" s="243">
        <v>0</v>
      </c>
      <c r="O385" s="243">
        <v>13</v>
      </c>
      <c r="P385" s="243">
        <v>10</v>
      </c>
      <c r="Q385" s="243">
        <v>0</v>
      </c>
      <c r="R385" s="279">
        <v>1</v>
      </c>
      <c r="S385" s="279">
        <v>2</v>
      </c>
    </row>
    <row r="386" spans="1:19" x14ac:dyDescent="0.2">
      <c r="A386" s="275">
        <v>97</v>
      </c>
      <c r="B386" s="242">
        <v>1</v>
      </c>
      <c r="C386" s="279">
        <v>1</v>
      </c>
      <c r="D386" s="243">
        <v>1</v>
      </c>
      <c r="E386" s="243">
        <v>1</v>
      </c>
      <c r="F386" s="243">
        <v>1</v>
      </c>
      <c r="G386" s="243">
        <v>1</v>
      </c>
      <c r="H386" s="243">
        <v>10</v>
      </c>
      <c r="I386" s="243">
        <v>0</v>
      </c>
      <c r="J386" s="271">
        <v>1</v>
      </c>
      <c r="K386" s="290">
        <v>1</v>
      </c>
      <c r="L386" s="271">
        <v>15</v>
      </c>
      <c r="M386" s="271">
        <v>5</v>
      </c>
      <c r="N386" s="271">
        <v>0</v>
      </c>
      <c r="O386" s="271">
        <v>3</v>
      </c>
      <c r="P386" s="271">
        <v>15</v>
      </c>
      <c r="Q386" s="271">
        <v>1</v>
      </c>
      <c r="R386" s="279">
        <v>1</v>
      </c>
      <c r="S386" s="279">
        <v>1</v>
      </c>
    </row>
    <row r="387" spans="1:19" x14ac:dyDescent="0.2">
      <c r="A387" s="275">
        <v>97</v>
      </c>
      <c r="B387" s="242">
        <v>2</v>
      </c>
      <c r="C387" s="279">
        <v>1</v>
      </c>
      <c r="D387" s="243">
        <v>1</v>
      </c>
      <c r="E387" s="243">
        <v>1</v>
      </c>
      <c r="F387" s="243">
        <v>1</v>
      </c>
      <c r="G387" s="243">
        <v>1</v>
      </c>
      <c r="H387" s="243">
        <v>10</v>
      </c>
      <c r="I387" s="243">
        <v>0</v>
      </c>
      <c r="J387" s="243">
        <v>1</v>
      </c>
      <c r="K387" s="243">
        <v>0</v>
      </c>
      <c r="L387" s="243">
        <v>25</v>
      </c>
      <c r="M387" s="243">
        <v>5</v>
      </c>
      <c r="N387" s="243">
        <v>0</v>
      </c>
      <c r="O387" s="243">
        <v>8</v>
      </c>
      <c r="P387" s="243">
        <v>10</v>
      </c>
      <c r="Q387" s="243">
        <v>1</v>
      </c>
      <c r="R387" s="279">
        <v>1</v>
      </c>
      <c r="S387" s="279">
        <v>1</v>
      </c>
    </row>
    <row r="388" spans="1:19" x14ac:dyDescent="0.2">
      <c r="A388" s="275">
        <v>97</v>
      </c>
      <c r="B388" s="242">
        <v>3</v>
      </c>
      <c r="C388" s="279">
        <v>1</v>
      </c>
      <c r="D388" s="243">
        <v>1</v>
      </c>
      <c r="E388" s="243">
        <v>1</v>
      </c>
      <c r="F388" s="243">
        <v>1</v>
      </c>
      <c r="G388" s="243">
        <v>1</v>
      </c>
      <c r="H388" s="243">
        <v>10</v>
      </c>
      <c r="I388" s="243">
        <v>0</v>
      </c>
      <c r="J388" s="243">
        <v>0</v>
      </c>
      <c r="K388" s="243">
        <v>1</v>
      </c>
      <c r="L388" s="243">
        <v>50</v>
      </c>
      <c r="M388" s="243">
        <v>5</v>
      </c>
      <c r="N388" s="243">
        <v>0</v>
      </c>
      <c r="O388" s="243">
        <v>13</v>
      </c>
      <c r="P388" s="243">
        <v>10</v>
      </c>
      <c r="Q388" s="243">
        <v>1</v>
      </c>
      <c r="R388" s="279">
        <v>1</v>
      </c>
      <c r="S388" s="279">
        <v>1</v>
      </c>
    </row>
    <row r="389" spans="1:19" x14ac:dyDescent="0.2">
      <c r="A389" s="275">
        <v>97</v>
      </c>
      <c r="B389" s="242">
        <v>4</v>
      </c>
      <c r="C389" s="279">
        <v>1</v>
      </c>
      <c r="D389" s="243">
        <v>1</v>
      </c>
      <c r="E389" s="243">
        <v>1</v>
      </c>
      <c r="F389" s="243">
        <v>1</v>
      </c>
      <c r="G389" s="243">
        <v>1</v>
      </c>
      <c r="H389" s="243">
        <v>10</v>
      </c>
      <c r="I389" s="243">
        <v>0</v>
      </c>
      <c r="J389" s="243">
        <v>0</v>
      </c>
      <c r="K389" s="243">
        <v>1</v>
      </c>
      <c r="L389" s="243">
        <v>50</v>
      </c>
      <c r="M389" s="243">
        <v>5</v>
      </c>
      <c r="N389" s="243">
        <v>0</v>
      </c>
      <c r="O389" s="243">
        <v>13</v>
      </c>
      <c r="P389" s="243">
        <v>10</v>
      </c>
      <c r="Q389" s="243">
        <v>0</v>
      </c>
      <c r="R389" s="279">
        <v>1</v>
      </c>
      <c r="S389" s="279">
        <v>1</v>
      </c>
    </row>
    <row r="390" spans="1:19" x14ac:dyDescent="0.2">
      <c r="A390" s="275">
        <v>98</v>
      </c>
      <c r="B390" s="242">
        <v>1</v>
      </c>
      <c r="C390" s="279">
        <v>2</v>
      </c>
      <c r="D390" s="243">
        <v>1</v>
      </c>
      <c r="E390" s="243">
        <v>1</v>
      </c>
      <c r="F390" s="243">
        <v>1</v>
      </c>
      <c r="G390" s="243">
        <v>1</v>
      </c>
      <c r="H390" s="243">
        <v>10</v>
      </c>
      <c r="I390" s="243">
        <v>0</v>
      </c>
      <c r="J390" s="271">
        <v>1</v>
      </c>
      <c r="K390" s="290">
        <v>1</v>
      </c>
      <c r="L390" s="271">
        <v>15</v>
      </c>
      <c r="M390" s="271">
        <v>5</v>
      </c>
      <c r="N390" s="271">
        <v>0</v>
      </c>
      <c r="O390" s="271">
        <v>3</v>
      </c>
      <c r="P390" s="271">
        <v>15</v>
      </c>
      <c r="Q390" s="271">
        <v>1</v>
      </c>
      <c r="R390" s="279">
        <v>0</v>
      </c>
      <c r="S390" s="279">
        <v>2</v>
      </c>
    </row>
    <row r="391" spans="1:19" x14ac:dyDescent="0.2">
      <c r="A391" s="275">
        <v>98</v>
      </c>
      <c r="B391" s="242">
        <v>2</v>
      </c>
      <c r="C391" s="279">
        <v>3</v>
      </c>
      <c r="D391" s="243">
        <v>1</v>
      </c>
      <c r="E391" s="243">
        <v>1</v>
      </c>
      <c r="F391" s="243">
        <v>1</v>
      </c>
      <c r="G391" s="243">
        <v>1</v>
      </c>
      <c r="H391" s="243">
        <v>10</v>
      </c>
      <c r="I391" s="243">
        <v>0</v>
      </c>
      <c r="J391" s="243">
        <v>1</v>
      </c>
      <c r="K391" s="243">
        <v>0</v>
      </c>
      <c r="L391" s="243">
        <v>25</v>
      </c>
      <c r="M391" s="243">
        <v>5</v>
      </c>
      <c r="N391" s="243">
        <v>0</v>
      </c>
      <c r="O391" s="243">
        <v>8</v>
      </c>
      <c r="P391" s="243">
        <v>10</v>
      </c>
      <c r="Q391" s="243">
        <v>1</v>
      </c>
      <c r="R391" s="279">
        <v>0</v>
      </c>
      <c r="S391" s="279">
        <v>2</v>
      </c>
    </row>
    <row r="392" spans="1:19" x14ac:dyDescent="0.2">
      <c r="A392" s="275">
        <v>98</v>
      </c>
      <c r="B392" s="242">
        <v>3</v>
      </c>
      <c r="C392" s="279">
        <v>1</v>
      </c>
      <c r="D392" s="243">
        <v>1</v>
      </c>
      <c r="E392" s="243">
        <v>1</v>
      </c>
      <c r="F392" s="243">
        <v>1</v>
      </c>
      <c r="G392" s="243">
        <v>1</v>
      </c>
      <c r="H392" s="243">
        <v>10</v>
      </c>
      <c r="I392" s="243">
        <v>0</v>
      </c>
      <c r="J392" s="243">
        <v>0</v>
      </c>
      <c r="K392" s="243">
        <v>1</v>
      </c>
      <c r="L392" s="243">
        <v>50</v>
      </c>
      <c r="M392" s="243">
        <v>5</v>
      </c>
      <c r="N392" s="243">
        <v>0</v>
      </c>
      <c r="O392" s="243">
        <v>13</v>
      </c>
      <c r="P392" s="243">
        <v>10</v>
      </c>
      <c r="Q392" s="243">
        <v>1</v>
      </c>
      <c r="R392" s="279">
        <v>0</v>
      </c>
      <c r="S392" s="279">
        <v>2</v>
      </c>
    </row>
    <row r="393" spans="1:19" x14ac:dyDescent="0.2">
      <c r="A393" s="275">
        <v>98</v>
      </c>
      <c r="B393" s="242">
        <v>4</v>
      </c>
      <c r="C393" s="279">
        <v>3</v>
      </c>
      <c r="D393" s="243">
        <v>1</v>
      </c>
      <c r="E393" s="243">
        <v>1</v>
      </c>
      <c r="F393" s="243">
        <v>1</v>
      </c>
      <c r="G393" s="243">
        <v>1</v>
      </c>
      <c r="H393" s="243">
        <v>10</v>
      </c>
      <c r="I393" s="243">
        <v>0</v>
      </c>
      <c r="J393" s="243">
        <v>0</v>
      </c>
      <c r="K393" s="243">
        <v>1</v>
      </c>
      <c r="L393" s="243">
        <v>50</v>
      </c>
      <c r="M393" s="243">
        <v>5</v>
      </c>
      <c r="N393" s="243">
        <v>0</v>
      </c>
      <c r="O393" s="243">
        <v>13</v>
      </c>
      <c r="P393" s="243">
        <v>10</v>
      </c>
      <c r="Q393" s="243">
        <v>0</v>
      </c>
      <c r="R393" s="279">
        <v>0</v>
      </c>
      <c r="S393" s="279">
        <v>2</v>
      </c>
    </row>
    <row r="394" spans="1:19" x14ac:dyDescent="0.2">
      <c r="A394" s="275">
        <v>99</v>
      </c>
      <c r="B394" s="242">
        <v>1</v>
      </c>
      <c r="C394" s="279">
        <v>3</v>
      </c>
      <c r="D394" s="243">
        <v>1</v>
      </c>
      <c r="E394" s="243">
        <v>1</v>
      </c>
      <c r="F394" s="243">
        <v>1</v>
      </c>
      <c r="G394" s="243">
        <v>1</v>
      </c>
      <c r="H394" s="243">
        <v>10</v>
      </c>
      <c r="I394" s="243">
        <v>0</v>
      </c>
      <c r="J394" s="271">
        <v>1</v>
      </c>
      <c r="K394" s="290">
        <v>1</v>
      </c>
      <c r="L394" s="271">
        <v>15</v>
      </c>
      <c r="M394" s="271">
        <v>5</v>
      </c>
      <c r="N394" s="271">
        <v>0</v>
      </c>
      <c r="O394" s="271">
        <v>3</v>
      </c>
      <c r="P394" s="271">
        <v>15</v>
      </c>
      <c r="Q394" s="271">
        <v>1</v>
      </c>
      <c r="R394" s="279">
        <v>0</v>
      </c>
      <c r="S394" s="279">
        <v>2</v>
      </c>
    </row>
    <row r="395" spans="1:19" x14ac:dyDescent="0.2">
      <c r="A395" s="275">
        <v>99</v>
      </c>
      <c r="B395" s="242">
        <v>2</v>
      </c>
      <c r="C395" s="279">
        <v>1</v>
      </c>
      <c r="D395" s="243">
        <v>1</v>
      </c>
      <c r="E395" s="243">
        <v>1</v>
      </c>
      <c r="F395" s="243">
        <v>1</v>
      </c>
      <c r="G395" s="243">
        <v>1</v>
      </c>
      <c r="H395" s="243">
        <v>10</v>
      </c>
      <c r="I395" s="243">
        <v>0</v>
      </c>
      <c r="J395" s="243">
        <v>1</v>
      </c>
      <c r="K395" s="243">
        <v>0</v>
      </c>
      <c r="L395" s="243">
        <v>25</v>
      </c>
      <c r="M395" s="243">
        <v>5</v>
      </c>
      <c r="N395" s="243">
        <v>0</v>
      </c>
      <c r="O395" s="243">
        <v>8</v>
      </c>
      <c r="P395" s="243">
        <v>10</v>
      </c>
      <c r="Q395" s="243">
        <v>1</v>
      </c>
      <c r="R395" s="279">
        <v>0</v>
      </c>
      <c r="S395" s="279">
        <v>2</v>
      </c>
    </row>
    <row r="396" spans="1:19" x14ac:dyDescent="0.2">
      <c r="A396" s="275">
        <v>99</v>
      </c>
      <c r="B396" s="242">
        <v>3</v>
      </c>
      <c r="C396" s="279">
        <v>1</v>
      </c>
      <c r="D396" s="243">
        <v>1</v>
      </c>
      <c r="E396" s="243">
        <v>1</v>
      </c>
      <c r="F396" s="243">
        <v>1</v>
      </c>
      <c r="G396" s="243">
        <v>1</v>
      </c>
      <c r="H396" s="243">
        <v>10</v>
      </c>
      <c r="I396" s="243">
        <v>0</v>
      </c>
      <c r="J396" s="243">
        <v>0</v>
      </c>
      <c r="K396" s="243">
        <v>1</v>
      </c>
      <c r="L396" s="243">
        <v>50</v>
      </c>
      <c r="M396" s="243">
        <v>5</v>
      </c>
      <c r="N396" s="243">
        <v>0</v>
      </c>
      <c r="O396" s="243">
        <v>13</v>
      </c>
      <c r="P396" s="243">
        <v>10</v>
      </c>
      <c r="Q396" s="243">
        <v>1</v>
      </c>
      <c r="R396" s="279">
        <v>0</v>
      </c>
      <c r="S396" s="279">
        <v>2</v>
      </c>
    </row>
    <row r="397" spans="1:19" x14ac:dyDescent="0.2">
      <c r="A397" s="275">
        <v>99</v>
      </c>
      <c r="B397" s="242">
        <v>4</v>
      </c>
      <c r="C397" s="279">
        <v>2</v>
      </c>
      <c r="D397" s="243">
        <v>1</v>
      </c>
      <c r="E397" s="243">
        <v>1</v>
      </c>
      <c r="F397" s="243">
        <v>1</v>
      </c>
      <c r="G397" s="243">
        <v>1</v>
      </c>
      <c r="H397" s="243">
        <v>10</v>
      </c>
      <c r="I397" s="243">
        <v>0</v>
      </c>
      <c r="J397" s="243">
        <v>0</v>
      </c>
      <c r="K397" s="243">
        <v>1</v>
      </c>
      <c r="L397" s="243">
        <v>50</v>
      </c>
      <c r="M397" s="243">
        <v>5</v>
      </c>
      <c r="N397" s="243">
        <v>0</v>
      </c>
      <c r="O397" s="243">
        <v>13</v>
      </c>
      <c r="P397" s="243">
        <v>10</v>
      </c>
      <c r="Q397" s="243">
        <v>0</v>
      </c>
      <c r="R397" s="279">
        <v>0</v>
      </c>
      <c r="S397" s="279">
        <v>2</v>
      </c>
    </row>
    <row r="398" spans="1:19" x14ac:dyDescent="0.2">
      <c r="A398" s="275">
        <v>100</v>
      </c>
      <c r="B398" s="242">
        <v>1</v>
      </c>
      <c r="C398" s="279">
        <v>1</v>
      </c>
      <c r="D398" s="243">
        <v>1</v>
      </c>
      <c r="E398" s="243">
        <v>1</v>
      </c>
      <c r="F398" s="243">
        <v>1</v>
      </c>
      <c r="G398" s="243">
        <v>1</v>
      </c>
      <c r="H398" s="243">
        <v>10</v>
      </c>
      <c r="I398" s="243">
        <v>0</v>
      </c>
      <c r="J398" s="271">
        <v>1</v>
      </c>
      <c r="K398" s="290">
        <v>1</v>
      </c>
      <c r="L398" s="271">
        <v>15</v>
      </c>
      <c r="M398" s="271">
        <v>5</v>
      </c>
      <c r="N398" s="271">
        <v>0</v>
      </c>
      <c r="O398" s="271">
        <v>3</v>
      </c>
      <c r="P398" s="271">
        <v>15</v>
      </c>
      <c r="Q398" s="271">
        <v>1</v>
      </c>
      <c r="R398" s="279">
        <v>1</v>
      </c>
      <c r="S398" s="279">
        <v>3</v>
      </c>
    </row>
    <row r="399" spans="1:19" x14ac:dyDescent="0.2">
      <c r="A399" s="275">
        <v>100</v>
      </c>
      <c r="B399" s="242">
        <v>2</v>
      </c>
      <c r="C399" s="279">
        <v>3</v>
      </c>
      <c r="D399" s="243">
        <v>1</v>
      </c>
      <c r="E399" s="243">
        <v>1</v>
      </c>
      <c r="F399" s="243">
        <v>1</v>
      </c>
      <c r="G399" s="243">
        <v>1</v>
      </c>
      <c r="H399" s="243">
        <v>10</v>
      </c>
      <c r="I399" s="243">
        <v>0</v>
      </c>
      <c r="J399" s="243">
        <v>1</v>
      </c>
      <c r="K399" s="243">
        <v>0</v>
      </c>
      <c r="L399" s="243">
        <v>25</v>
      </c>
      <c r="M399" s="243">
        <v>5</v>
      </c>
      <c r="N399" s="243">
        <v>0</v>
      </c>
      <c r="O399" s="243">
        <v>8</v>
      </c>
      <c r="P399" s="243">
        <v>10</v>
      </c>
      <c r="Q399" s="243">
        <v>1</v>
      </c>
      <c r="R399" s="279">
        <v>1</v>
      </c>
      <c r="S399" s="279">
        <v>3</v>
      </c>
    </row>
    <row r="400" spans="1:19" x14ac:dyDescent="0.2">
      <c r="A400" s="275">
        <v>100</v>
      </c>
      <c r="B400" s="242">
        <v>3</v>
      </c>
      <c r="C400" s="279">
        <v>1</v>
      </c>
      <c r="D400" s="243">
        <v>1</v>
      </c>
      <c r="E400" s="243">
        <v>1</v>
      </c>
      <c r="F400" s="243">
        <v>1</v>
      </c>
      <c r="G400" s="243">
        <v>1</v>
      </c>
      <c r="H400" s="243">
        <v>10</v>
      </c>
      <c r="I400" s="243">
        <v>0</v>
      </c>
      <c r="J400" s="243">
        <v>0</v>
      </c>
      <c r="K400" s="243">
        <v>1</v>
      </c>
      <c r="L400" s="243">
        <v>50</v>
      </c>
      <c r="M400" s="243">
        <v>5</v>
      </c>
      <c r="N400" s="243">
        <v>0</v>
      </c>
      <c r="O400" s="243">
        <v>13</v>
      </c>
      <c r="P400" s="243">
        <v>10</v>
      </c>
      <c r="Q400" s="243">
        <v>1</v>
      </c>
      <c r="R400" s="279">
        <v>1</v>
      </c>
      <c r="S400" s="279">
        <v>3</v>
      </c>
    </row>
    <row r="401" spans="1:19" x14ac:dyDescent="0.2">
      <c r="A401" s="275">
        <v>100</v>
      </c>
      <c r="B401" s="242">
        <v>4</v>
      </c>
      <c r="C401" s="279">
        <v>2</v>
      </c>
      <c r="D401" s="243">
        <v>1</v>
      </c>
      <c r="E401" s="243">
        <v>1</v>
      </c>
      <c r="F401" s="243">
        <v>1</v>
      </c>
      <c r="G401" s="243">
        <v>1</v>
      </c>
      <c r="H401" s="243">
        <v>10</v>
      </c>
      <c r="I401" s="243">
        <v>0</v>
      </c>
      <c r="J401" s="243">
        <v>0</v>
      </c>
      <c r="K401" s="243">
        <v>1</v>
      </c>
      <c r="L401" s="243">
        <v>50</v>
      </c>
      <c r="M401" s="243">
        <v>5</v>
      </c>
      <c r="N401" s="243">
        <v>0</v>
      </c>
      <c r="O401" s="243">
        <v>13</v>
      </c>
      <c r="P401" s="243">
        <v>10</v>
      </c>
      <c r="Q401" s="243">
        <v>0</v>
      </c>
      <c r="R401" s="279">
        <v>1</v>
      </c>
      <c r="S401" s="279">
        <v>3</v>
      </c>
    </row>
    <row r="402" spans="1:19" x14ac:dyDescent="0.2">
      <c r="A402" s="275">
        <v>101</v>
      </c>
      <c r="B402" s="242">
        <v>1</v>
      </c>
      <c r="C402" s="279">
        <v>1</v>
      </c>
      <c r="D402" s="243">
        <v>1</v>
      </c>
      <c r="E402" s="243">
        <v>1</v>
      </c>
      <c r="F402" s="243">
        <v>1</v>
      </c>
      <c r="G402" s="243">
        <v>1</v>
      </c>
      <c r="H402" s="243">
        <v>10</v>
      </c>
      <c r="I402" s="243">
        <v>0</v>
      </c>
      <c r="J402" s="271">
        <v>1</v>
      </c>
      <c r="K402" s="290">
        <v>1</v>
      </c>
      <c r="L402" s="271">
        <v>15</v>
      </c>
      <c r="M402" s="271">
        <v>5</v>
      </c>
      <c r="N402" s="271">
        <v>0</v>
      </c>
      <c r="O402" s="271">
        <v>3</v>
      </c>
      <c r="P402" s="271">
        <v>15</v>
      </c>
      <c r="Q402" s="271">
        <v>1</v>
      </c>
      <c r="R402" s="279">
        <v>0</v>
      </c>
      <c r="S402" s="279">
        <v>2</v>
      </c>
    </row>
    <row r="403" spans="1:19" x14ac:dyDescent="0.2">
      <c r="A403" s="275">
        <v>101</v>
      </c>
      <c r="B403" s="242">
        <v>2</v>
      </c>
      <c r="C403" s="279">
        <v>1</v>
      </c>
      <c r="D403" s="243">
        <v>1</v>
      </c>
      <c r="E403" s="243">
        <v>1</v>
      </c>
      <c r="F403" s="243">
        <v>1</v>
      </c>
      <c r="G403" s="243">
        <v>1</v>
      </c>
      <c r="H403" s="243">
        <v>10</v>
      </c>
      <c r="I403" s="243">
        <v>0</v>
      </c>
      <c r="J403" s="243">
        <v>1</v>
      </c>
      <c r="K403" s="243">
        <v>0</v>
      </c>
      <c r="L403" s="243">
        <v>25</v>
      </c>
      <c r="M403" s="243">
        <v>5</v>
      </c>
      <c r="N403" s="243">
        <v>0</v>
      </c>
      <c r="O403" s="243">
        <v>8</v>
      </c>
      <c r="P403" s="243">
        <v>10</v>
      </c>
      <c r="Q403" s="243">
        <v>1</v>
      </c>
      <c r="R403" s="279">
        <v>0</v>
      </c>
      <c r="S403" s="279">
        <v>2</v>
      </c>
    </row>
    <row r="404" spans="1:19" x14ac:dyDescent="0.2">
      <c r="A404" s="275">
        <v>101</v>
      </c>
      <c r="B404" s="242">
        <v>3</v>
      </c>
      <c r="C404" s="279">
        <v>1</v>
      </c>
      <c r="D404" s="243">
        <v>1</v>
      </c>
      <c r="E404" s="243">
        <v>1</v>
      </c>
      <c r="F404" s="243">
        <v>1</v>
      </c>
      <c r="G404" s="243">
        <v>1</v>
      </c>
      <c r="H404" s="243">
        <v>10</v>
      </c>
      <c r="I404" s="243">
        <v>0</v>
      </c>
      <c r="J404" s="243">
        <v>0</v>
      </c>
      <c r="K404" s="243">
        <v>1</v>
      </c>
      <c r="L404" s="243">
        <v>50</v>
      </c>
      <c r="M404" s="243">
        <v>5</v>
      </c>
      <c r="N404" s="243">
        <v>0</v>
      </c>
      <c r="O404" s="243">
        <v>13</v>
      </c>
      <c r="P404" s="243">
        <v>10</v>
      </c>
      <c r="Q404" s="243">
        <v>1</v>
      </c>
      <c r="R404" s="279">
        <v>0</v>
      </c>
      <c r="S404" s="279">
        <v>2</v>
      </c>
    </row>
    <row r="405" spans="1:19" x14ac:dyDescent="0.2">
      <c r="A405" s="275">
        <v>101</v>
      </c>
      <c r="B405" s="242">
        <v>4</v>
      </c>
      <c r="C405" s="279">
        <v>1</v>
      </c>
      <c r="D405" s="243">
        <v>1</v>
      </c>
      <c r="E405" s="243">
        <v>1</v>
      </c>
      <c r="F405" s="243">
        <v>1</v>
      </c>
      <c r="G405" s="243">
        <v>1</v>
      </c>
      <c r="H405" s="243">
        <v>10</v>
      </c>
      <c r="I405" s="243">
        <v>0</v>
      </c>
      <c r="J405" s="243">
        <v>0</v>
      </c>
      <c r="K405" s="243">
        <v>1</v>
      </c>
      <c r="L405" s="243">
        <v>50</v>
      </c>
      <c r="M405" s="243">
        <v>5</v>
      </c>
      <c r="N405" s="243">
        <v>0</v>
      </c>
      <c r="O405" s="243">
        <v>13</v>
      </c>
      <c r="P405" s="243">
        <v>10</v>
      </c>
      <c r="Q405" s="243">
        <v>0</v>
      </c>
      <c r="R405" s="279">
        <v>0</v>
      </c>
      <c r="S405" s="279">
        <v>2</v>
      </c>
    </row>
    <row r="406" spans="1:19" x14ac:dyDescent="0.2">
      <c r="A406" s="275">
        <v>102</v>
      </c>
      <c r="B406" s="242">
        <v>1</v>
      </c>
      <c r="C406" s="279">
        <v>1</v>
      </c>
      <c r="D406" s="243">
        <v>1</v>
      </c>
      <c r="E406" s="243">
        <v>1</v>
      </c>
      <c r="F406" s="243">
        <v>1</v>
      </c>
      <c r="G406" s="243">
        <v>1</v>
      </c>
      <c r="H406" s="243">
        <v>10</v>
      </c>
      <c r="I406" s="243">
        <v>0</v>
      </c>
      <c r="J406" s="271">
        <v>1</v>
      </c>
      <c r="K406" s="290">
        <v>1</v>
      </c>
      <c r="L406" s="271">
        <v>15</v>
      </c>
      <c r="M406" s="271">
        <v>5</v>
      </c>
      <c r="N406" s="271">
        <v>0</v>
      </c>
      <c r="O406" s="271">
        <v>3</v>
      </c>
      <c r="P406" s="271">
        <v>15</v>
      </c>
      <c r="Q406" s="271">
        <v>1</v>
      </c>
      <c r="R406" s="279">
        <v>1</v>
      </c>
      <c r="S406" s="279">
        <v>3</v>
      </c>
    </row>
    <row r="407" spans="1:19" x14ac:dyDescent="0.2">
      <c r="A407" s="275">
        <v>102</v>
      </c>
      <c r="B407" s="242">
        <v>2</v>
      </c>
      <c r="C407" s="279">
        <v>3</v>
      </c>
      <c r="D407" s="243">
        <v>1</v>
      </c>
      <c r="E407" s="243">
        <v>1</v>
      </c>
      <c r="F407" s="243">
        <v>1</v>
      </c>
      <c r="G407" s="243">
        <v>1</v>
      </c>
      <c r="H407" s="243">
        <v>10</v>
      </c>
      <c r="I407" s="243">
        <v>0</v>
      </c>
      <c r="J407" s="243">
        <v>1</v>
      </c>
      <c r="K407" s="243">
        <v>0</v>
      </c>
      <c r="L407" s="243">
        <v>25</v>
      </c>
      <c r="M407" s="243">
        <v>5</v>
      </c>
      <c r="N407" s="243">
        <v>0</v>
      </c>
      <c r="O407" s="243">
        <v>8</v>
      </c>
      <c r="P407" s="243">
        <v>10</v>
      </c>
      <c r="Q407" s="243">
        <v>1</v>
      </c>
      <c r="R407" s="279">
        <v>1</v>
      </c>
      <c r="S407" s="279">
        <v>3</v>
      </c>
    </row>
    <row r="408" spans="1:19" x14ac:dyDescent="0.2">
      <c r="A408" s="275">
        <v>102</v>
      </c>
      <c r="B408" s="242">
        <v>3</v>
      </c>
      <c r="C408" s="279">
        <v>3</v>
      </c>
      <c r="D408" s="243">
        <v>1</v>
      </c>
      <c r="E408" s="243">
        <v>1</v>
      </c>
      <c r="F408" s="243">
        <v>1</v>
      </c>
      <c r="G408" s="243">
        <v>1</v>
      </c>
      <c r="H408" s="243">
        <v>10</v>
      </c>
      <c r="I408" s="243">
        <v>0</v>
      </c>
      <c r="J408" s="243">
        <v>0</v>
      </c>
      <c r="K408" s="243">
        <v>1</v>
      </c>
      <c r="L408" s="243">
        <v>50</v>
      </c>
      <c r="M408" s="243">
        <v>5</v>
      </c>
      <c r="N408" s="243">
        <v>0</v>
      </c>
      <c r="O408" s="243">
        <v>13</v>
      </c>
      <c r="P408" s="243">
        <v>10</v>
      </c>
      <c r="Q408" s="243">
        <v>1</v>
      </c>
      <c r="R408" s="279">
        <v>1</v>
      </c>
      <c r="S408" s="279">
        <v>3</v>
      </c>
    </row>
    <row r="409" spans="1:19" x14ac:dyDescent="0.2">
      <c r="A409" s="275">
        <v>102</v>
      </c>
      <c r="B409" s="242">
        <v>4</v>
      </c>
      <c r="C409" s="279">
        <v>3</v>
      </c>
      <c r="D409" s="243">
        <v>1</v>
      </c>
      <c r="E409" s="243">
        <v>1</v>
      </c>
      <c r="F409" s="243">
        <v>1</v>
      </c>
      <c r="G409" s="243">
        <v>1</v>
      </c>
      <c r="H409" s="243">
        <v>10</v>
      </c>
      <c r="I409" s="243">
        <v>0</v>
      </c>
      <c r="J409" s="243">
        <v>0</v>
      </c>
      <c r="K409" s="243">
        <v>1</v>
      </c>
      <c r="L409" s="243">
        <v>50</v>
      </c>
      <c r="M409" s="243">
        <v>5</v>
      </c>
      <c r="N409" s="243">
        <v>0</v>
      </c>
      <c r="O409" s="243">
        <v>13</v>
      </c>
      <c r="P409" s="243">
        <v>10</v>
      </c>
      <c r="Q409" s="243">
        <v>0</v>
      </c>
      <c r="R409" s="279">
        <v>1</v>
      </c>
      <c r="S409" s="279">
        <v>3</v>
      </c>
    </row>
    <row r="410" spans="1:19" x14ac:dyDescent="0.2">
      <c r="A410" s="275">
        <v>103</v>
      </c>
      <c r="B410" s="242">
        <v>1</v>
      </c>
      <c r="C410" s="279">
        <v>1</v>
      </c>
      <c r="D410" s="243">
        <v>1</v>
      </c>
      <c r="E410" s="243">
        <v>1</v>
      </c>
      <c r="F410" s="243">
        <v>1</v>
      </c>
      <c r="G410" s="243">
        <v>1</v>
      </c>
      <c r="H410" s="243">
        <v>10</v>
      </c>
      <c r="I410" s="243">
        <v>0</v>
      </c>
      <c r="J410" s="271">
        <v>1</v>
      </c>
      <c r="K410" s="290">
        <v>1</v>
      </c>
      <c r="L410" s="271">
        <v>15</v>
      </c>
      <c r="M410" s="271">
        <v>5</v>
      </c>
      <c r="N410" s="271">
        <v>0</v>
      </c>
      <c r="O410" s="271">
        <v>3</v>
      </c>
      <c r="P410" s="271">
        <v>15</v>
      </c>
      <c r="Q410" s="271">
        <v>1</v>
      </c>
      <c r="R410" s="279">
        <v>0</v>
      </c>
      <c r="S410" s="279">
        <v>2</v>
      </c>
    </row>
    <row r="411" spans="1:19" x14ac:dyDescent="0.2">
      <c r="A411" s="275">
        <v>103</v>
      </c>
      <c r="B411" s="242">
        <v>2</v>
      </c>
      <c r="C411" s="279">
        <v>3</v>
      </c>
      <c r="D411" s="243">
        <v>1</v>
      </c>
      <c r="E411" s="243">
        <v>1</v>
      </c>
      <c r="F411" s="243">
        <v>1</v>
      </c>
      <c r="G411" s="243">
        <v>1</v>
      </c>
      <c r="H411" s="243">
        <v>10</v>
      </c>
      <c r="I411" s="243">
        <v>0</v>
      </c>
      <c r="J411" s="243">
        <v>1</v>
      </c>
      <c r="K411" s="243">
        <v>0</v>
      </c>
      <c r="L411" s="243">
        <v>25</v>
      </c>
      <c r="M411" s="243">
        <v>5</v>
      </c>
      <c r="N411" s="243">
        <v>0</v>
      </c>
      <c r="O411" s="243">
        <v>8</v>
      </c>
      <c r="P411" s="243">
        <v>10</v>
      </c>
      <c r="Q411" s="243">
        <v>1</v>
      </c>
      <c r="R411" s="279">
        <v>0</v>
      </c>
      <c r="S411" s="279">
        <v>2</v>
      </c>
    </row>
    <row r="412" spans="1:19" x14ac:dyDescent="0.2">
      <c r="A412" s="275">
        <v>103</v>
      </c>
      <c r="B412" s="242">
        <v>3</v>
      </c>
      <c r="C412" s="279">
        <v>1</v>
      </c>
      <c r="D412" s="243">
        <v>1</v>
      </c>
      <c r="E412" s="243">
        <v>1</v>
      </c>
      <c r="F412" s="243">
        <v>1</v>
      </c>
      <c r="G412" s="243">
        <v>1</v>
      </c>
      <c r="H412" s="243">
        <v>10</v>
      </c>
      <c r="I412" s="243">
        <v>0</v>
      </c>
      <c r="J412" s="243">
        <v>0</v>
      </c>
      <c r="K412" s="243">
        <v>1</v>
      </c>
      <c r="L412" s="243">
        <v>50</v>
      </c>
      <c r="M412" s="243">
        <v>5</v>
      </c>
      <c r="N412" s="243">
        <v>0</v>
      </c>
      <c r="O412" s="243">
        <v>13</v>
      </c>
      <c r="P412" s="243">
        <v>10</v>
      </c>
      <c r="Q412" s="243">
        <v>1</v>
      </c>
      <c r="R412" s="279">
        <v>0</v>
      </c>
      <c r="S412" s="279">
        <v>2</v>
      </c>
    </row>
    <row r="413" spans="1:19" x14ac:dyDescent="0.2">
      <c r="A413" s="275">
        <v>103</v>
      </c>
      <c r="B413" s="242">
        <v>4</v>
      </c>
      <c r="C413" s="279">
        <v>2</v>
      </c>
      <c r="D413" s="243">
        <v>1</v>
      </c>
      <c r="E413" s="243">
        <v>1</v>
      </c>
      <c r="F413" s="243">
        <v>1</v>
      </c>
      <c r="G413" s="243">
        <v>1</v>
      </c>
      <c r="H413" s="243">
        <v>10</v>
      </c>
      <c r="I413" s="243">
        <v>0</v>
      </c>
      <c r="J413" s="243">
        <v>0</v>
      </c>
      <c r="K413" s="243">
        <v>1</v>
      </c>
      <c r="L413" s="243">
        <v>50</v>
      </c>
      <c r="M413" s="243">
        <v>5</v>
      </c>
      <c r="N413" s="243">
        <v>0</v>
      </c>
      <c r="O413" s="243">
        <v>13</v>
      </c>
      <c r="P413" s="243">
        <v>10</v>
      </c>
      <c r="Q413" s="243">
        <v>0</v>
      </c>
      <c r="R413" s="279">
        <v>0</v>
      </c>
      <c r="S413" s="279">
        <v>2</v>
      </c>
    </row>
    <row r="414" spans="1:19" x14ac:dyDescent="0.2">
      <c r="A414" s="275">
        <v>104</v>
      </c>
      <c r="B414" s="242">
        <v>1</v>
      </c>
      <c r="C414" s="279">
        <v>1</v>
      </c>
      <c r="D414" s="243">
        <v>1</v>
      </c>
      <c r="E414" s="243">
        <v>1</v>
      </c>
      <c r="F414" s="243">
        <v>1</v>
      </c>
      <c r="G414" s="243">
        <v>1</v>
      </c>
      <c r="H414" s="243">
        <v>10</v>
      </c>
      <c r="I414" s="243">
        <v>0</v>
      </c>
      <c r="J414" s="271">
        <v>1</v>
      </c>
      <c r="K414" s="290">
        <v>1</v>
      </c>
      <c r="L414" s="271">
        <v>15</v>
      </c>
      <c r="M414" s="271">
        <v>5</v>
      </c>
      <c r="N414" s="271">
        <v>0</v>
      </c>
      <c r="O414" s="271">
        <v>3</v>
      </c>
      <c r="P414" s="271">
        <v>15</v>
      </c>
      <c r="Q414" s="271">
        <v>1</v>
      </c>
      <c r="R414" s="279">
        <v>1</v>
      </c>
      <c r="S414" s="279">
        <v>3</v>
      </c>
    </row>
    <row r="415" spans="1:19" x14ac:dyDescent="0.2">
      <c r="A415" s="275">
        <v>104</v>
      </c>
      <c r="B415" s="242">
        <v>2</v>
      </c>
      <c r="C415" s="279">
        <v>2</v>
      </c>
      <c r="D415" s="243">
        <v>1</v>
      </c>
      <c r="E415" s="243">
        <v>1</v>
      </c>
      <c r="F415" s="243">
        <v>1</v>
      </c>
      <c r="G415" s="243">
        <v>1</v>
      </c>
      <c r="H415" s="243">
        <v>10</v>
      </c>
      <c r="I415" s="243">
        <v>0</v>
      </c>
      <c r="J415" s="243">
        <v>1</v>
      </c>
      <c r="K415" s="243">
        <v>0</v>
      </c>
      <c r="L415" s="243">
        <v>25</v>
      </c>
      <c r="M415" s="243">
        <v>5</v>
      </c>
      <c r="N415" s="243">
        <v>0</v>
      </c>
      <c r="O415" s="243">
        <v>8</v>
      </c>
      <c r="P415" s="243">
        <v>10</v>
      </c>
      <c r="Q415" s="243">
        <v>1</v>
      </c>
      <c r="R415" s="279">
        <v>1</v>
      </c>
      <c r="S415" s="279">
        <v>3</v>
      </c>
    </row>
    <row r="416" spans="1:19" x14ac:dyDescent="0.2">
      <c r="A416" s="275">
        <v>104</v>
      </c>
      <c r="B416" s="242">
        <v>3</v>
      </c>
      <c r="C416" s="279">
        <v>2</v>
      </c>
      <c r="D416" s="243">
        <v>1</v>
      </c>
      <c r="E416" s="243">
        <v>1</v>
      </c>
      <c r="F416" s="243">
        <v>1</v>
      </c>
      <c r="G416" s="243">
        <v>1</v>
      </c>
      <c r="H416" s="243">
        <v>10</v>
      </c>
      <c r="I416" s="243">
        <v>0</v>
      </c>
      <c r="J416" s="243">
        <v>0</v>
      </c>
      <c r="K416" s="243">
        <v>1</v>
      </c>
      <c r="L416" s="243">
        <v>50</v>
      </c>
      <c r="M416" s="243">
        <v>5</v>
      </c>
      <c r="N416" s="243">
        <v>0</v>
      </c>
      <c r="O416" s="243">
        <v>13</v>
      </c>
      <c r="P416" s="243">
        <v>10</v>
      </c>
      <c r="Q416" s="243">
        <v>1</v>
      </c>
      <c r="R416" s="279">
        <v>1</v>
      </c>
      <c r="S416" s="279">
        <v>3</v>
      </c>
    </row>
    <row r="417" spans="1:19" x14ac:dyDescent="0.2">
      <c r="A417" s="275">
        <v>104</v>
      </c>
      <c r="B417" s="242">
        <v>4</v>
      </c>
      <c r="C417" s="279">
        <v>1</v>
      </c>
      <c r="D417" s="243">
        <v>1</v>
      </c>
      <c r="E417" s="243">
        <v>1</v>
      </c>
      <c r="F417" s="243">
        <v>1</v>
      </c>
      <c r="G417" s="243">
        <v>1</v>
      </c>
      <c r="H417" s="243">
        <v>10</v>
      </c>
      <c r="I417" s="243">
        <v>0</v>
      </c>
      <c r="J417" s="243">
        <v>0</v>
      </c>
      <c r="K417" s="243">
        <v>1</v>
      </c>
      <c r="L417" s="243">
        <v>50</v>
      </c>
      <c r="M417" s="243">
        <v>5</v>
      </c>
      <c r="N417" s="243">
        <v>0</v>
      </c>
      <c r="O417" s="243">
        <v>13</v>
      </c>
      <c r="P417" s="243">
        <v>10</v>
      </c>
      <c r="Q417" s="243">
        <v>0</v>
      </c>
      <c r="R417" s="279">
        <v>1</v>
      </c>
      <c r="S417" s="279">
        <v>3</v>
      </c>
    </row>
    <row r="418" spans="1:19" x14ac:dyDescent="0.2">
      <c r="A418" s="275">
        <v>105</v>
      </c>
      <c r="B418" s="242">
        <v>1</v>
      </c>
      <c r="C418" s="279">
        <v>3</v>
      </c>
      <c r="D418" s="243">
        <v>1</v>
      </c>
      <c r="E418" s="243">
        <v>1</v>
      </c>
      <c r="F418" s="243">
        <v>1</v>
      </c>
      <c r="G418" s="243">
        <v>1</v>
      </c>
      <c r="H418" s="243">
        <v>10</v>
      </c>
      <c r="I418" s="243">
        <v>0</v>
      </c>
      <c r="J418" s="271">
        <v>1</v>
      </c>
      <c r="K418" s="290">
        <v>1</v>
      </c>
      <c r="L418" s="271">
        <v>15</v>
      </c>
      <c r="M418" s="271">
        <v>5</v>
      </c>
      <c r="N418" s="271">
        <v>0</v>
      </c>
      <c r="O418" s="271">
        <v>3</v>
      </c>
      <c r="P418" s="271">
        <v>15</v>
      </c>
      <c r="Q418" s="271">
        <v>1</v>
      </c>
      <c r="R418" s="279">
        <v>1</v>
      </c>
      <c r="S418" s="279">
        <v>1</v>
      </c>
    </row>
    <row r="419" spans="1:19" x14ac:dyDescent="0.2">
      <c r="A419" s="275">
        <v>105</v>
      </c>
      <c r="B419" s="242">
        <v>2</v>
      </c>
      <c r="C419" s="279">
        <v>3</v>
      </c>
      <c r="D419" s="243">
        <v>1</v>
      </c>
      <c r="E419" s="243">
        <v>1</v>
      </c>
      <c r="F419" s="243">
        <v>1</v>
      </c>
      <c r="G419" s="243">
        <v>1</v>
      </c>
      <c r="H419" s="243">
        <v>10</v>
      </c>
      <c r="I419" s="243">
        <v>0</v>
      </c>
      <c r="J419" s="243">
        <v>1</v>
      </c>
      <c r="K419" s="243">
        <v>0</v>
      </c>
      <c r="L419" s="243">
        <v>25</v>
      </c>
      <c r="M419" s="243">
        <v>5</v>
      </c>
      <c r="N419" s="243">
        <v>0</v>
      </c>
      <c r="O419" s="243">
        <v>8</v>
      </c>
      <c r="P419" s="243">
        <v>10</v>
      </c>
      <c r="Q419" s="243">
        <v>1</v>
      </c>
      <c r="R419" s="279">
        <v>1</v>
      </c>
      <c r="S419" s="279">
        <v>1</v>
      </c>
    </row>
    <row r="420" spans="1:19" x14ac:dyDescent="0.2">
      <c r="A420" s="275">
        <v>105</v>
      </c>
      <c r="B420" s="242">
        <v>3</v>
      </c>
      <c r="C420" s="279">
        <v>1</v>
      </c>
      <c r="D420" s="243">
        <v>1</v>
      </c>
      <c r="E420" s="243">
        <v>1</v>
      </c>
      <c r="F420" s="243">
        <v>1</v>
      </c>
      <c r="G420" s="243">
        <v>1</v>
      </c>
      <c r="H420" s="243">
        <v>10</v>
      </c>
      <c r="I420" s="243">
        <v>0</v>
      </c>
      <c r="J420" s="243">
        <v>0</v>
      </c>
      <c r="K420" s="243">
        <v>1</v>
      </c>
      <c r="L420" s="243">
        <v>50</v>
      </c>
      <c r="M420" s="243">
        <v>5</v>
      </c>
      <c r="N420" s="243">
        <v>0</v>
      </c>
      <c r="O420" s="243">
        <v>13</v>
      </c>
      <c r="P420" s="243">
        <v>10</v>
      </c>
      <c r="Q420" s="243">
        <v>1</v>
      </c>
      <c r="R420" s="279">
        <v>1</v>
      </c>
      <c r="S420" s="279">
        <v>1</v>
      </c>
    </row>
    <row r="421" spans="1:19" x14ac:dyDescent="0.2">
      <c r="A421" s="275">
        <v>105</v>
      </c>
      <c r="B421" s="242">
        <v>4</v>
      </c>
      <c r="C421" s="279">
        <v>3</v>
      </c>
      <c r="D421" s="243">
        <v>1</v>
      </c>
      <c r="E421" s="243">
        <v>1</v>
      </c>
      <c r="F421" s="243">
        <v>1</v>
      </c>
      <c r="G421" s="243">
        <v>1</v>
      </c>
      <c r="H421" s="243">
        <v>10</v>
      </c>
      <c r="I421" s="243">
        <v>0</v>
      </c>
      <c r="J421" s="243">
        <v>0</v>
      </c>
      <c r="K421" s="243">
        <v>1</v>
      </c>
      <c r="L421" s="243">
        <v>50</v>
      </c>
      <c r="M421" s="243">
        <v>5</v>
      </c>
      <c r="N421" s="243">
        <v>0</v>
      </c>
      <c r="O421" s="243">
        <v>13</v>
      </c>
      <c r="P421" s="243">
        <v>10</v>
      </c>
      <c r="Q421" s="243">
        <v>0</v>
      </c>
      <c r="R421" s="279">
        <v>1</v>
      </c>
      <c r="S421" s="279">
        <v>1</v>
      </c>
    </row>
    <row r="422" spans="1:19" x14ac:dyDescent="0.2">
      <c r="A422" s="275">
        <v>106</v>
      </c>
      <c r="B422" s="242">
        <v>1</v>
      </c>
      <c r="C422" s="279">
        <v>3</v>
      </c>
      <c r="D422" s="243">
        <v>1</v>
      </c>
      <c r="E422" s="243">
        <v>1</v>
      </c>
      <c r="F422" s="243">
        <v>1</v>
      </c>
      <c r="G422" s="243">
        <v>1</v>
      </c>
      <c r="H422" s="243">
        <v>10</v>
      </c>
      <c r="I422" s="243">
        <v>0</v>
      </c>
      <c r="J422" s="271">
        <v>1</v>
      </c>
      <c r="K422" s="290">
        <v>1</v>
      </c>
      <c r="L422" s="271">
        <v>15</v>
      </c>
      <c r="M422" s="271">
        <v>5</v>
      </c>
      <c r="N422" s="271">
        <v>0</v>
      </c>
      <c r="O422" s="271">
        <v>3</v>
      </c>
      <c r="P422" s="271">
        <v>15</v>
      </c>
      <c r="Q422" s="271">
        <v>1</v>
      </c>
      <c r="R422" s="279">
        <v>1</v>
      </c>
      <c r="S422" s="279">
        <v>2</v>
      </c>
    </row>
    <row r="423" spans="1:19" x14ac:dyDescent="0.2">
      <c r="A423" s="275">
        <v>106</v>
      </c>
      <c r="B423" s="242">
        <v>2</v>
      </c>
      <c r="C423" s="279">
        <v>1</v>
      </c>
      <c r="D423" s="243">
        <v>1</v>
      </c>
      <c r="E423" s="243">
        <v>1</v>
      </c>
      <c r="F423" s="243">
        <v>1</v>
      </c>
      <c r="G423" s="243">
        <v>1</v>
      </c>
      <c r="H423" s="243">
        <v>10</v>
      </c>
      <c r="I423" s="243">
        <v>0</v>
      </c>
      <c r="J423" s="243">
        <v>1</v>
      </c>
      <c r="K423" s="243">
        <v>0</v>
      </c>
      <c r="L423" s="243">
        <v>25</v>
      </c>
      <c r="M423" s="243">
        <v>5</v>
      </c>
      <c r="N423" s="243">
        <v>0</v>
      </c>
      <c r="O423" s="243">
        <v>8</v>
      </c>
      <c r="P423" s="243">
        <v>10</v>
      </c>
      <c r="Q423" s="243">
        <v>1</v>
      </c>
      <c r="R423" s="279">
        <v>1</v>
      </c>
      <c r="S423" s="279">
        <v>2</v>
      </c>
    </row>
    <row r="424" spans="1:19" x14ac:dyDescent="0.2">
      <c r="A424" s="275">
        <v>106</v>
      </c>
      <c r="B424" s="242">
        <v>3</v>
      </c>
      <c r="C424" s="279">
        <v>3</v>
      </c>
      <c r="D424" s="243">
        <v>1</v>
      </c>
      <c r="E424" s="243">
        <v>1</v>
      </c>
      <c r="F424" s="243">
        <v>1</v>
      </c>
      <c r="G424" s="243">
        <v>1</v>
      </c>
      <c r="H424" s="243">
        <v>10</v>
      </c>
      <c r="I424" s="243">
        <v>0</v>
      </c>
      <c r="J424" s="243">
        <v>0</v>
      </c>
      <c r="K424" s="243">
        <v>1</v>
      </c>
      <c r="L424" s="243">
        <v>50</v>
      </c>
      <c r="M424" s="243">
        <v>5</v>
      </c>
      <c r="N424" s="243">
        <v>0</v>
      </c>
      <c r="O424" s="243">
        <v>13</v>
      </c>
      <c r="P424" s="243">
        <v>10</v>
      </c>
      <c r="Q424" s="243">
        <v>1</v>
      </c>
      <c r="R424" s="279">
        <v>1</v>
      </c>
      <c r="S424" s="279">
        <v>2</v>
      </c>
    </row>
    <row r="425" spans="1:19" x14ac:dyDescent="0.2">
      <c r="A425" s="275">
        <v>106</v>
      </c>
      <c r="B425" s="242">
        <v>4</v>
      </c>
      <c r="C425" s="279">
        <v>3</v>
      </c>
      <c r="D425" s="243">
        <v>1</v>
      </c>
      <c r="E425" s="243">
        <v>1</v>
      </c>
      <c r="F425" s="243">
        <v>1</v>
      </c>
      <c r="G425" s="243">
        <v>1</v>
      </c>
      <c r="H425" s="243">
        <v>10</v>
      </c>
      <c r="I425" s="243">
        <v>0</v>
      </c>
      <c r="J425" s="243">
        <v>0</v>
      </c>
      <c r="K425" s="243">
        <v>1</v>
      </c>
      <c r="L425" s="243">
        <v>50</v>
      </c>
      <c r="M425" s="243">
        <v>5</v>
      </c>
      <c r="N425" s="243">
        <v>0</v>
      </c>
      <c r="O425" s="243">
        <v>13</v>
      </c>
      <c r="P425" s="243">
        <v>10</v>
      </c>
      <c r="Q425" s="243">
        <v>0</v>
      </c>
      <c r="R425" s="279">
        <v>1</v>
      </c>
      <c r="S425" s="279">
        <v>2</v>
      </c>
    </row>
    <row r="426" spans="1:19" x14ac:dyDescent="0.2">
      <c r="A426" s="275">
        <v>107</v>
      </c>
      <c r="B426" s="242">
        <v>1</v>
      </c>
      <c r="C426" s="279">
        <v>1</v>
      </c>
      <c r="D426" s="243">
        <v>1</v>
      </c>
      <c r="E426" s="243">
        <v>1</v>
      </c>
      <c r="F426" s="243">
        <v>1</v>
      </c>
      <c r="G426" s="243">
        <v>1</v>
      </c>
      <c r="H426" s="243">
        <v>10</v>
      </c>
      <c r="I426" s="243">
        <v>0</v>
      </c>
      <c r="J426" s="271">
        <v>1</v>
      </c>
      <c r="K426" s="290">
        <v>1</v>
      </c>
      <c r="L426" s="271">
        <v>15</v>
      </c>
      <c r="M426" s="271">
        <v>5</v>
      </c>
      <c r="N426" s="271">
        <v>0</v>
      </c>
      <c r="O426" s="271">
        <v>3</v>
      </c>
      <c r="P426" s="271">
        <v>15</v>
      </c>
      <c r="Q426" s="271">
        <v>1</v>
      </c>
      <c r="R426" s="279">
        <v>1</v>
      </c>
      <c r="S426" s="279">
        <v>1</v>
      </c>
    </row>
    <row r="427" spans="1:19" x14ac:dyDescent="0.2">
      <c r="A427" s="275">
        <v>107</v>
      </c>
      <c r="B427" s="242">
        <v>2</v>
      </c>
      <c r="C427" s="279">
        <v>1</v>
      </c>
      <c r="D427" s="243">
        <v>1</v>
      </c>
      <c r="E427" s="243">
        <v>1</v>
      </c>
      <c r="F427" s="243">
        <v>1</v>
      </c>
      <c r="G427" s="243">
        <v>1</v>
      </c>
      <c r="H427" s="243">
        <v>10</v>
      </c>
      <c r="I427" s="243">
        <v>0</v>
      </c>
      <c r="J427" s="243">
        <v>1</v>
      </c>
      <c r="K427" s="243">
        <v>0</v>
      </c>
      <c r="L427" s="243">
        <v>25</v>
      </c>
      <c r="M427" s="243">
        <v>5</v>
      </c>
      <c r="N427" s="243">
        <v>0</v>
      </c>
      <c r="O427" s="243">
        <v>8</v>
      </c>
      <c r="P427" s="243">
        <v>10</v>
      </c>
      <c r="Q427" s="243">
        <v>1</v>
      </c>
      <c r="R427" s="279">
        <v>1</v>
      </c>
      <c r="S427" s="279">
        <v>1</v>
      </c>
    </row>
    <row r="428" spans="1:19" x14ac:dyDescent="0.2">
      <c r="A428" s="275">
        <v>107</v>
      </c>
      <c r="B428" s="242">
        <v>3</v>
      </c>
      <c r="C428" s="279">
        <v>1</v>
      </c>
      <c r="D428" s="243">
        <v>1</v>
      </c>
      <c r="E428" s="243">
        <v>1</v>
      </c>
      <c r="F428" s="243">
        <v>1</v>
      </c>
      <c r="G428" s="243">
        <v>1</v>
      </c>
      <c r="H428" s="243">
        <v>10</v>
      </c>
      <c r="I428" s="243">
        <v>0</v>
      </c>
      <c r="J428" s="243">
        <v>0</v>
      </c>
      <c r="K428" s="243">
        <v>1</v>
      </c>
      <c r="L428" s="243">
        <v>50</v>
      </c>
      <c r="M428" s="243">
        <v>5</v>
      </c>
      <c r="N428" s="243">
        <v>0</v>
      </c>
      <c r="O428" s="243">
        <v>13</v>
      </c>
      <c r="P428" s="243">
        <v>10</v>
      </c>
      <c r="Q428" s="243">
        <v>1</v>
      </c>
      <c r="R428" s="279">
        <v>1</v>
      </c>
      <c r="S428" s="279">
        <v>1</v>
      </c>
    </row>
    <row r="429" spans="1:19" x14ac:dyDescent="0.2">
      <c r="A429" s="275">
        <v>107</v>
      </c>
      <c r="B429" s="242">
        <v>4</v>
      </c>
      <c r="C429" s="279">
        <v>1</v>
      </c>
      <c r="D429" s="243">
        <v>1</v>
      </c>
      <c r="E429" s="243">
        <v>1</v>
      </c>
      <c r="F429" s="243">
        <v>1</v>
      </c>
      <c r="G429" s="243">
        <v>1</v>
      </c>
      <c r="H429" s="243">
        <v>10</v>
      </c>
      <c r="I429" s="243">
        <v>0</v>
      </c>
      <c r="J429" s="243">
        <v>0</v>
      </c>
      <c r="K429" s="243">
        <v>1</v>
      </c>
      <c r="L429" s="243">
        <v>50</v>
      </c>
      <c r="M429" s="243">
        <v>5</v>
      </c>
      <c r="N429" s="243">
        <v>0</v>
      </c>
      <c r="O429" s="243">
        <v>13</v>
      </c>
      <c r="P429" s="243">
        <v>10</v>
      </c>
      <c r="Q429" s="243">
        <v>0</v>
      </c>
      <c r="R429" s="279">
        <v>1</v>
      </c>
      <c r="S429" s="279">
        <v>1</v>
      </c>
    </row>
    <row r="430" spans="1:19" x14ac:dyDescent="0.2">
      <c r="A430" s="275">
        <v>108</v>
      </c>
      <c r="B430" s="242">
        <v>1</v>
      </c>
      <c r="C430" s="279">
        <v>1</v>
      </c>
      <c r="D430" s="243">
        <v>1</v>
      </c>
      <c r="E430" s="243">
        <v>1</v>
      </c>
      <c r="F430" s="243">
        <v>1</v>
      </c>
      <c r="G430" s="243">
        <v>1</v>
      </c>
      <c r="H430" s="243">
        <v>10</v>
      </c>
      <c r="I430" s="243">
        <v>0</v>
      </c>
      <c r="J430" s="271">
        <v>1</v>
      </c>
      <c r="K430" s="290">
        <v>1</v>
      </c>
      <c r="L430" s="271">
        <v>15</v>
      </c>
      <c r="M430" s="271">
        <v>5</v>
      </c>
      <c r="N430" s="271">
        <v>0</v>
      </c>
      <c r="O430" s="271">
        <v>3</v>
      </c>
      <c r="P430" s="271">
        <v>15</v>
      </c>
      <c r="Q430" s="271">
        <v>1</v>
      </c>
      <c r="R430" s="279">
        <v>1</v>
      </c>
      <c r="S430" s="279">
        <v>2</v>
      </c>
    </row>
    <row r="431" spans="1:19" x14ac:dyDescent="0.2">
      <c r="A431" s="275">
        <v>108</v>
      </c>
      <c r="B431" s="242">
        <v>2</v>
      </c>
      <c r="C431" s="279">
        <v>1</v>
      </c>
      <c r="D431" s="243">
        <v>1</v>
      </c>
      <c r="E431" s="243">
        <v>1</v>
      </c>
      <c r="F431" s="243">
        <v>1</v>
      </c>
      <c r="G431" s="243">
        <v>1</v>
      </c>
      <c r="H431" s="243">
        <v>10</v>
      </c>
      <c r="I431" s="243">
        <v>0</v>
      </c>
      <c r="J431" s="243">
        <v>1</v>
      </c>
      <c r="K431" s="243">
        <v>0</v>
      </c>
      <c r="L431" s="243">
        <v>25</v>
      </c>
      <c r="M431" s="243">
        <v>5</v>
      </c>
      <c r="N431" s="243">
        <v>0</v>
      </c>
      <c r="O431" s="243">
        <v>8</v>
      </c>
      <c r="P431" s="243">
        <v>10</v>
      </c>
      <c r="Q431" s="243">
        <v>1</v>
      </c>
      <c r="R431" s="279">
        <v>1</v>
      </c>
      <c r="S431" s="279">
        <v>2</v>
      </c>
    </row>
    <row r="432" spans="1:19" x14ac:dyDescent="0.2">
      <c r="A432" s="275">
        <v>108</v>
      </c>
      <c r="B432" s="242">
        <v>3</v>
      </c>
      <c r="C432" s="279">
        <v>1</v>
      </c>
      <c r="D432" s="243">
        <v>1</v>
      </c>
      <c r="E432" s="243">
        <v>1</v>
      </c>
      <c r="F432" s="243">
        <v>1</v>
      </c>
      <c r="G432" s="243">
        <v>1</v>
      </c>
      <c r="H432" s="243">
        <v>10</v>
      </c>
      <c r="I432" s="243">
        <v>0</v>
      </c>
      <c r="J432" s="243">
        <v>0</v>
      </c>
      <c r="K432" s="243">
        <v>1</v>
      </c>
      <c r="L432" s="243">
        <v>50</v>
      </c>
      <c r="M432" s="243">
        <v>5</v>
      </c>
      <c r="N432" s="243">
        <v>0</v>
      </c>
      <c r="O432" s="243">
        <v>13</v>
      </c>
      <c r="P432" s="243">
        <v>10</v>
      </c>
      <c r="Q432" s="243">
        <v>1</v>
      </c>
      <c r="R432" s="279">
        <v>1</v>
      </c>
      <c r="S432" s="279">
        <v>2</v>
      </c>
    </row>
    <row r="433" spans="1:20" x14ac:dyDescent="0.2">
      <c r="A433" s="275">
        <v>108</v>
      </c>
      <c r="B433" s="242">
        <v>4</v>
      </c>
      <c r="C433" s="279">
        <v>3</v>
      </c>
      <c r="D433" s="243">
        <v>1</v>
      </c>
      <c r="E433" s="243">
        <v>1</v>
      </c>
      <c r="F433" s="243">
        <v>1</v>
      </c>
      <c r="G433" s="243">
        <v>1</v>
      </c>
      <c r="H433" s="243">
        <v>10</v>
      </c>
      <c r="I433" s="243">
        <v>0</v>
      </c>
      <c r="J433" s="243">
        <v>0</v>
      </c>
      <c r="K433" s="243">
        <v>1</v>
      </c>
      <c r="L433" s="243">
        <v>50</v>
      </c>
      <c r="M433" s="243">
        <v>5</v>
      </c>
      <c r="N433" s="243">
        <v>0</v>
      </c>
      <c r="O433" s="243">
        <v>13</v>
      </c>
      <c r="P433" s="243">
        <v>10</v>
      </c>
      <c r="Q433" s="243">
        <v>0</v>
      </c>
      <c r="R433" s="279">
        <v>1</v>
      </c>
      <c r="S433" s="279">
        <v>2</v>
      </c>
    </row>
    <row r="434" spans="1:20" x14ac:dyDescent="0.2">
      <c r="A434" s="275">
        <v>109</v>
      </c>
      <c r="B434" s="242">
        <v>1</v>
      </c>
      <c r="C434" s="279">
        <v>1</v>
      </c>
      <c r="D434" s="243">
        <v>1</v>
      </c>
      <c r="E434" s="243">
        <v>1</v>
      </c>
      <c r="F434" s="243">
        <v>1</v>
      </c>
      <c r="G434" s="243">
        <v>1</v>
      </c>
      <c r="H434" s="243">
        <v>10</v>
      </c>
      <c r="I434" s="243">
        <v>0</v>
      </c>
      <c r="J434" s="271">
        <v>1</v>
      </c>
      <c r="K434" s="290">
        <v>1</v>
      </c>
      <c r="L434" s="271">
        <v>15</v>
      </c>
      <c r="M434" s="271">
        <v>5</v>
      </c>
      <c r="N434" s="271">
        <v>0</v>
      </c>
      <c r="O434" s="271">
        <v>3</v>
      </c>
      <c r="P434" s="271">
        <v>15</v>
      </c>
      <c r="Q434" s="271">
        <v>1</v>
      </c>
      <c r="R434" s="279">
        <v>1</v>
      </c>
      <c r="S434" s="279">
        <v>1</v>
      </c>
    </row>
    <row r="435" spans="1:20" x14ac:dyDescent="0.2">
      <c r="A435" s="275">
        <v>109</v>
      </c>
      <c r="B435" s="242">
        <v>2</v>
      </c>
      <c r="C435" s="279">
        <v>1</v>
      </c>
      <c r="D435" s="243">
        <v>1</v>
      </c>
      <c r="E435" s="243">
        <v>1</v>
      </c>
      <c r="F435" s="243">
        <v>1</v>
      </c>
      <c r="G435" s="243">
        <v>1</v>
      </c>
      <c r="H435" s="243">
        <v>10</v>
      </c>
      <c r="I435" s="243">
        <v>0</v>
      </c>
      <c r="J435" s="243">
        <v>1</v>
      </c>
      <c r="K435" s="243">
        <v>0</v>
      </c>
      <c r="L435" s="243">
        <v>25</v>
      </c>
      <c r="M435" s="243">
        <v>5</v>
      </c>
      <c r="N435" s="243">
        <v>0</v>
      </c>
      <c r="O435" s="243">
        <v>8</v>
      </c>
      <c r="P435" s="243">
        <v>10</v>
      </c>
      <c r="Q435" s="243">
        <v>1</v>
      </c>
      <c r="R435" s="279">
        <v>1</v>
      </c>
      <c r="S435" s="279">
        <v>1</v>
      </c>
    </row>
    <row r="436" spans="1:20" x14ac:dyDescent="0.2">
      <c r="A436" s="275">
        <v>109</v>
      </c>
      <c r="B436" s="242">
        <v>3</v>
      </c>
      <c r="C436" s="279">
        <v>1</v>
      </c>
      <c r="D436" s="243">
        <v>1</v>
      </c>
      <c r="E436" s="243">
        <v>1</v>
      </c>
      <c r="F436" s="243">
        <v>1</v>
      </c>
      <c r="G436" s="243">
        <v>1</v>
      </c>
      <c r="H436" s="243">
        <v>10</v>
      </c>
      <c r="I436" s="243">
        <v>0</v>
      </c>
      <c r="J436" s="243">
        <v>0</v>
      </c>
      <c r="K436" s="243">
        <v>1</v>
      </c>
      <c r="L436" s="243">
        <v>50</v>
      </c>
      <c r="M436" s="243">
        <v>5</v>
      </c>
      <c r="N436" s="243">
        <v>0</v>
      </c>
      <c r="O436" s="243">
        <v>13</v>
      </c>
      <c r="P436" s="243">
        <v>10</v>
      </c>
      <c r="Q436" s="243">
        <v>1</v>
      </c>
      <c r="R436" s="279">
        <v>1</v>
      </c>
      <c r="S436" s="279">
        <v>1</v>
      </c>
    </row>
    <row r="437" spans="1:20" x14ac:dyDescent="0.2">
      <c r="A437" s="275">
        <v>109</v>
      </c>
      <c r="B437" s="242">
        <v>4</v>
      </c>
      <c r="C437" s="279">
        <v>1</v>
      </c>
      <c r="D437" s="243">
        <v>1</v>
      </c>
      <c r="E437" s="243">
        <v>1</v>
      </c>
      <c r="F437" s="243">
        <v>1</v>
      </c>
      <c r="G437" s="243">
        <v>1</v>
      </c>
      <c r="H437" s="243">
        <v>10</v>
      </c>
      <c r="I437" s="243">
        <v>0</v>
      </c>
      <c r="J437" s="243">
        <v>0</v>
      </c>
      <c r="K437" s="243">
        <v>1</v>
      </c>
      <c r="L437" s="243">
        <v>50</v>
      </c>
      <c r="M437" s="243">
        <v>5</v>
      </c>
      <c r="N437" s="243">
        <v>0</v>
      </c>
      <c r="O437" s="243">
        <v>13</v>
      </c>
      <c r="P437" s="243">
        <v>10</v>
      </c>
      <c r="Q437" s="243">
        <v>0</v>
      </c>
      <c r="R437" s="279">
        <v>1</v>
      </c>
      <c r="S437" s="279">
        <v>1</v>
      </c>
    </row>
    <row r="438" spans="1:20" x14ac:dyDescent="0.2">
      <c r="A438" s="275">
        <v>110</v>
      </c>
      <c r="B438" s="242">
        <v>1</v>
      </c>
      <c r="C438" s="279">
        <v>1</v>
      </c>
      <c r="D438" s="243">
        <v>1</v>
      </c>
      <c r="E438" s="243">
        <v>1</v>
      </c>
      <c r="F438" s="243">
        <v>1</v>
      </c>
      <c r="G438" s="243">
        <v>1</v>
      </c>
      <c r="H438" s="243">
        <v>10</v>
      </c>
      <c r="I438" s="243">
        <v>0</v>
      </c>
      <c r="J438" s="271">
        <v>1</v>
      </c>
      <c r="K438" s="290">
        <v>1</v>
      </c>
      <c r="L438" s="271">
        <v>15</v>
      </c>
      <c r="M438" s="271">
        <v>5</v>
      </c>
      <c r="N438" s="271">
        <v>0</v>
      </c>
      <c r="O438" s="271">
        <v>3</v>
      </c>
      <c r="P438" s="271">
        <v>15</v>
      </c>
      <c r="Q438" s="271">
        <v>1</v>
      </c>
      <c r="R438" s="279">
        <v>1</v>
      </c>
      <c r="S438" s="279">
        <v>2</v>
      </c>
    </row>
    <row r="439" spans="1:20" x14ac:dyDescent="0.2">
      <c r="A439" s="275">
        <v>110</v>
      </c>
      <c r="B439" s="242">
        <v>2</v>
      </c>
      <c r="C439" s="279">
        <v>3</v>
      </c>
      <c r="D439" s="243">
        <v>1</v>
      </c>
      <c r="E439" s="243">
        <v>1</v>
      </c>
      <c r="F439" s="243">
        <v>1</v>
      </c>
      <c r="G439" s="243">
        <v>1</v>
      </c>
      <c r="H439" s="243">
        <v>10</v>
      </c>
      <c r="I439" s="243">
        <v>0</v>
      </c>
      <c r="J439" s="243">
        <v>1</v>
      </c>
      <c r="K439" s="243">
        <v>0</v>
      </c>
      <c r="L439" s="243">
        <v>25</v>
      </c>
      <c r="M439" s="243">
        <v>5</v>
      </c>
      <c r="N439" s="243">
        <v>0</v>
      </c>
      <c r="O439" s="243">
        <v>8</v>
      </c>
      <c r="P439" s="243">
        <v>10</v>
      </c>
      <c r="Q439" s="243">
        <v>1</v>
      </c>
      <c r="R439" s="279">
        <v>1</v>
      </c>
      <c r="S439" s="279">
        <v>2</v>
      </c>
    </row>
    <row r="440" spans="1:20" x14ac:dyDescent="0.2">
      <c r="A440" s="275">
        <v>110</v>
      </c>
      <c r="B440" s="242">
        <v>3</v>
      </c>
      <c r="C440" s="279">
        <v>3</v>
      </c>
      <c r="D440" s="243">
        <v>1</v>
      </c>
      <c r="E440" s="243">
        <v>1</v>
      </c>
      <c r="F440" s="243">
        <v>1</v>
      </c>
      <c r="G440" s="243">
        <v>1</v>
      </c>
      <c r="H440" s="243">
        <v>10</v>
      </c>
      <c r="I440" s="243">
        <v>0</v>
      </c>
      <c r="J440" s="243">
        <v>0</v>
      </c>
      <c r="K440" s="243">
        <v>1</v>
      </c>
      <c r="L440" s="243">
        <v>50</v>
      </c>
      <c r="M440" s="243">
        <v>5</v>
      </c>
      <c r="N440" s="243">
        <v>0</v>
      </c>
      <c r="O440" s="243">
        <v>13</v>
      </c>
      <c r="P440" s="243">
        <v>10</v>
      </c>
      <c r="Q440" s="243">
        <v>1</v>
      </c>
      <c r="R440" s="279">
        <v>1</v>
      </c>
      <c r="S440" s="279">
        <v>2</v>
      </c>
    </row>
    <row r="441" spans="1:20" x14ac:dyDescent="0.2">
      <c r="A441" s="275">
        <v>110</v>
      </c>
      <c r="B441" s="242">
        <v>4</v>
      </c>
      <c r="C441" s="279">
        <v>3</v>
      </c>
      <c r="D441" s="243">
        <v>1</v>
      </c>
      <c r="E441" s="243">
        <v>1</v>
      </c>
      <c r="F441" s="243">
        <v>1</v>
      </c>
      <c r="G441" s="243">
        <v>1</v>
      </c>
      <c r="H441" s="243">
        <v>10</v>
      </c>
      <c r="I441" s="243">
        <v>0</v>
      </c>
      <c r="J441" s="243">
        <v>0</v>
      </c>
      <c r="K441" s="243">
        <v>1</v>
      </c>
      <c r="L441" s="243">
        <v>50</v>
      </c>
      <c r="M441" s="243">
        <v>5</v>
      </c>
      <c r="N441" s="243">
        <v>0</v>
      </c>
      <c r="O441" s="243">
        <v>13</v>
      </c>
      <c r="P441" s="243">
        <v>10</v>
      </c>
      <c r="Q441" s="243">
        <v>0</v>
      </c>
      <c r="R441" s="279">
        <v>1</v>
      </c>
      <c r="S441" s="279">
        <v>2</v>
      </c>
    </row>
    <row r="442" spans="1:20" x14ac:dyDescent="0.2">
      <c r="A442" s="275">
        <v>111</v>
      </c>
      <c r="B442" s="242">
        <v>1</v>
      </c>
      <c r="C442" s="279">
        <v>1</v>
      </c>
      <c r="D442" s="243">
        <v>1</v>
      </c>
      <c r="E442" s="243">
        <v>1</v>
      </c>
      <c r="F442" s="243">
        <v>1</v>
      </c>
      <c r="G442" s="243">
        <v>1</v>
      </c>
      <c r="H442" s="243">
        <v>10</v>
      </c>
      <c r="I442" s="243">
        <v>0</v>
      </c>
      <c r="J442" s="271">
        <v>1</v>
      </c>
      <c r="K442" s="290">
        <v>1</v>
      </c>
      <c r="L442" s="271">
        <v>15</v>
      </c>
      <c r="M442" s="271">
        <v>5</v>
      </c>
      <c r="N442" s="271">
        <v>0</v>
      </c>
      <c r="O442" s="271">
        <v>3</v>
      </c>
      <c r="P442" s="271">
        <v>15</v>
      </c>
      <c r="Q442" s="271">
        <v>1</v>
      </c>
      <c r="R442" s="279">
        <v>1</v>
      </c>
      <c r="S442" s="279">
        <v>3</v>
      </c>
    </row>
    <row r="443" spans="1:20" x14ac:dyDescent="0.2">
      <c r="A443" s="275">
        <v>111</v>
      </c>
      <c r="B443" s="242">
        <v>2</v>
      </c>
      <c r="C443" s="279">
        <v>3</v>
      </c>
      <c r="D443" s="243">
        <v>1</v>
      </c>
      <c r="E443" s="243">
        <v>1</v>
      </c>
      <c r="F443" s="243">
        <v>1</v>
      </c>
      <c r="G443" s="243">
        <v>1</v>
      </c>
      <c r="H443" s="243">
        <v>10</v>
      </c>
      <c r="I443" s="243">
        <v>0</v>
      </c>
      <c r="J443" s="243">
        <v>1</v>
      </c>
      <c r="K443" s="243">
        <v>0</v>
      </c>
      <c r="L443" s="243">
        <v>25</v>
      </c>
      <c r="M443" s="243">
        <v>5</v>
      </c>
      <c r="N443" s="243">
        <v>0</v>
      </c>
      <c r="O443" s="243">
        <v>8</v>
      </c>
      <c r="P443" s="243">
        <v>10</v>
      </c>
      <c r="Q443" s="243">
        <v>1</v>
      </c>
      <c r="R443" s="279">
        <v>1</v>
      </c>
      <c r="S443" s="279">
        <v>3</v>
      </c>
    </row>
    <row r="444" spans="1:20" x14ac:dyDescent="0.2">
      <c r="A444" s="275">
        <v>111</v>
      </c>
      <c r="B444" s="242">
        <v>3</v>
      </c>
      <c r="C444" s="279">
        <v>1</v>
      </c>
      <c r="D444" s="243">
        <v>1</v>
      </c>
      <c r="E444" s="243">
        <v>1</v>
      </c>
      <c r="F444" s="243">
        <v>1</v>
      </c>
      <c r="G444" s="243">
        <v>1</v>
      </c>
      <c r="H444" s="243">
        <v>10</v>
      </c>
      <c r="I444" s="243">
        <v>0</v>
      </c>
      <c r="J444" s="243">
        <v>0</v>
      </c>
      <c r="K444" s="243">
        <v>1</v>
      </c>
      <c r="L444" s="243">
        <v>50</v>
      </c>
      <c r="M444" s="243">
        <v>5</v>
      </c>
      <c r="N444" s="243">
        <v>0</v>
      </c>
      <c r="O444" s="243">
        <v>13</v>
      </c>
      <c r="P444" s="243">
        <v>10</v>
      </c>
      <c r="Q444" s="243">
        <v>1</v>
      </c>
      <c r="R444" s="279">
        <v>1</v>
      </c>
      <c r="S444" s="279">
        <v>3</v>
      </c>
    </row>
    <row r="445" spans="1:20" x14ac:dyDescent="0.2">
      <c r="A445" s="275">
        <v>111</v>
      </c>
      <c r="B445" s="242">
        <v>4</v>
      </c>
      <c r="C445" s="279">
        <v>1</v>
      </c>
      <c r="D445" s="243">
        <v>1</v>
      </c>
      <c r="E445" s="243">
        <v>1</v>
      </c>
      <c r="F445" s="243">
        <v>1</v>
      </c>
      <c r="G445" s="243">
        <v>1</v>
      </c>
      <c r="H445" s="243">
        <v>10</v>
      </c>
      <c r="I445" s="243">
        <v>0</v>
      </c>
      <c r="J445" s="243">
        <v>0</v>
      </c>
      <c r="K445" s="243">
        <v>1</v>
      </c>
      <c r="L445" s="243">
        <v>50</v>
      </c>
      <c r="M445" s="243">
        <v>5</v>
      </c>
      <c r="N445" s="243">
        <v>0</v>
      </c>
      <c r="O445" s="243">
        <v>13</v>
      </c>
      <c r="P445" s="243">
        <v>10</v>
      </c>
      <c r="Q445" s="243">
        <v>0</v>
      </c>
      <c r="R445" s="279">
        <v>1</v>
      </c>
      <c r="S445" s="279">
        <v>3</v>
      </c>
    </row>
    <row r="446" spans="1:20" x14ac:dyDescent="0.2">
      <c r="A446" s="275">
        <v>112</v>
      </c>
      <c r="B446" s="242">
        <v>1</v>
      </c>
      <c r="C446" s="279">
        <v>3</v>
      </c>
      <c r="D446" s="243">
        <v>1</v>
      </c>
      <c r="E446" s="243">
        <v>1</v>
      </c>
      <c r="F446" s="243">
        <v>1</v>
      </c>
      <c r="G446" s="243">
        <v>1</v>
      </c>
      <c r="H446" s="243">
        <v>10</v>
      </c>
      <c r="I446" s="243">
        <v>0</v>
      </c>
      <c r="J446" s="271">
        <v>1</v>
      </c>
      <c r="K446" s="290">
        <v>1</v>
      </c>
      <c r="L446" s="271">
        <v>15</v>
      </c>
      <c r="M446" s="271">
        <v>5</v>
      </c>
      <c r="N446" s="271">
        <v>0</v>
      </c>
      <c r="O446" s="271">
        <v>3</v>
      </c>
      <c r="P446" s="271">
        <v>15</v>
      </c>
      <c r="Q446" s="271">
        <v>1</v>
      </c>
      <c r="R446" s="279">
        <v>1</v>
      </c>
      <c r="S446" s="279">
        <v>1</v>
      </c>
      <c r="T446" s="217"/>
    </row>
    <row r="447" spans="1:20" x14ac:dyDescent="0.2">
      <c r="A447" s="275">
        <v>112</v>
      </c>
      <c r="B447" s="242">
        <v>2</v>
      </c>
      <c r="C447" s="279">
        <v>1</v>
      </c>
      <c r="D447" s="243">
        <v>1</v>
      </c>
      <c r="E447" s="243">
        <v>1</v>
      </c>
      <c r="F447" s="243">
        <v>1</v>
      </c>
      <c r="G447" s="243">
        <v>1</v>
      </c>
      <c r="H447" s="243">
        <v>10</v>
      </c>
      <c r="I447" s="243">
        <v>0</v>
      </c>
      <c r="J447" s="243">
        <v>1</v>
      </c>
      <c r="K447" s="243">
        <v>0</v>
      </c>
      <c r="L447" s="243">
        <v>25</v>
      </c>
      <c r="M447" s="243">
        <v>5</v>
      </c>
      <c r="N447" s="243">
        <v>0</v>
      </c>
      <c r="O447" s="243">
        <v>8</v>
      </c>
      <c r="P447" s="243">
        <v>10</v>
      </c>
      <c r="Q447" s="243">
        <v>1</v>
      </c>
      <c r="R447" s="279">
        <v>1</v>
      </c>
      <c r="S447" s="279">
        <v>1</v>
      </c>
    </row>
    <row r="448" spans="1:20" x14ac:dyDescent="0.2">
      <c r="A448" s="275">
        <v>112</v>
      </c>
      <c r="B448" s="242">
        <v>3</v>
      </c>
      <c r="C448" s="279">
        <v>3</v>
      </c>
      <c r="D448" s="243">
        <v>1</v>
      </c>
      <c r="E448" s="243">
        <v>1</v>
      </c>
      <c r="F448" s="243">
        <v>1</v>
      </c>
      <c r="G448" s="243">
        <v>1</v>
      </c>
      <c r="H448" s="243">
        <v>10</v>
      </c>
      <c r="I448" s="243">
        <v>0</v>
      </c>
      <c r="J448" s="243">
        <v>0</v>
      </c>
      <c r="K448" s="243">
        <v>1</v>
      </c>
      <c r="L448" s="243">
        <v>50</v>
      </c>
      <c r="M448" s="243">
        <v>5</v>
      </c>
      <c r="N448" s="243">
        <v>0</v>
      </c>
      <c r="O448" s="243">
        <v>13</v>
      </c>
      <c r="P448" s="243">
        <v>10</v>
      </c>
      <c r="Q448" s="243">
        <v>1</v>
      </c>
      <c r="R448" s="279">
        <v>1</v>
      </c>
      <c r="S448" s="279">
        <v>1</v>
      </c>
    </row>
    <row r="449" spans="1:19" ht="13.5" thickBot="1" x14ac:dyDescent="0.25">
      <c r="A449" s="282">
        <v>112</v>
      </c>
      <c r="B449" s="252">
        <v>4</v>
      </c>
      <c r="C449" s="283">
        <v>2</v>
      </c>
      <c r="D449" s="284">
        <v>1</v>
      </c>
      <c r="E449" s="285">
        <v>1</v>
      </c>
      <c r="F449" s="285">
        <v>1</v>
      </c>
      <c r="G449" s="285">
        <v>1</v>
      </c>
      <c r="H449" s="285">
        <v>10</v>
      </c>
      <c r="I449" s="286">
        <v>0</v>
      </c>
      <c r="J449" s="260">
        <v>0</v>
      </c>
      <c r="K449" s="260">
        <v>1</v>
      </c>
      <c r="L449" s="260">
        <v>50</v>
      </c>
      <c r="M449" s="260">
        <v>5</v>
      </c>
      <c r="N449" s="260">
        <v>0</v>
      </c>
      <c r="O449" s="260">
        <v>13</v>
      </c>
      <c r="P449" s="260">
        <v>10</v>
      </c>
      <c r="Q449" s="260">
        <v>0</v>
      </c>
      <c r="R449" s="287">
        <v>1</v>
      </c>
      <c r="S449" s="287">
        <v>1</v>
      </c>
    </row>
    <row r="450" spans="1:19" ht="13.5" thickTop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26" sqref="B26"/>
    </sheetView>
  </sheetViews>
  <sheetFormatPr defaultRowHeight="12.75" x14ac:dyDescent="0.2"/>
  <cols>
    <col min="1" max="1" width="17.85546875" customWidth="1"/>
    <col min="2" max="2" width="77" customWidth="1"/>
  </cols>
  <sheetData>
    <row r="1" spans="1:2" x14ac:dyDescent="0.2">
      <c r="A1" s="219" t="s">
        <v>128</v>
      </c>
    </row>
    <row r="2" spans="1:2" x14ac:dyDescent="0.2">
      <c r="A2" s="217" t="s">
        <v>113</v>
      </c>
      <c r="B2" t="s">
        <v>132</v>
      </c>
    </row>
    <row r="3" spans="1:2" x14ac:dyDescent="0.2">
      <c r="A3" s="217" t="s">
        <v>131</v>
      </c>
      <c r="B3" t="s">
        <v>142</v>
      </c>
    </row>
    <row r="4" spans="1:2" x14ac:dyDescent="0.2">
      <c r="A4" s="217" t="s">
        <v>122</v>
      </c>
      <c r="B4" t="s">
        <v>133</v>
      </c>
    </row>
    <row r="5" spans="1:2" x14ac:dyDescent="0.2">
      <c r="A5" s="217" t="s">
        <v>115</v>
      </c>
      <c r="B5" t="s">
        <v>139</v>
      </c>
    </row>
    <row r="6" spans="1:2" x14ac:dyDescent="0.2">
      <c r="A6" s="217" t="s">
        <v>116</v>
      </c>
      <c r="B6" t="s">
        <v>141</v>
      </c>
    </row>
    <row r="7" spans="1:2" x14ac:dyDescent="0.2">
      <c r="A7" s="217" t="s">
        <v>124</v>
      </c>
      <c r="B7" t="s">
        <v>140</v>
      </c>
    </row>
    <row r="8" spans="1:2" x14ac:dyDescent="0.2">
      <c r="A8" s="217" t="s">
        <v>117</v>
      </c>
      <c r="B8" t="s">
        <v>130</v>
      </c>
    </row>
    <row r="9" spans="1:2" x14ac:dyDescent="0.2">
      <c r="A9" s="217" t="s">
        <v>118</v>
      </c>
      <c r="B9" t="s">
        <v>130</v>
      </c>
    </row>
    <row r="10" spans="1:2" x14ac:dyDescent="0.2">
      <c r="A10" s="217" t="s">
        <v>143</v>
      </c>
      <c r="B10" t="s">
        <v>134</v>
      </c>
    </row>
    <row r="11" spans="1:2" x14ac:dyDescent="0.2">
      <c r="A11" s="217" t="s">
        <v>144</v>
      </c>
      <c r="B11" t="s">
        <v>135</v>
      </c>
    </row>
    <row r="12" spans="1:2" x14ac:dyDescent="0.2">
      <c r="A12" s="217" t="s">
        <v>119</v>
      </c>
      <c r="B12" t="s">
        <v>130</v>
      </c>
    </row>
    <row r="13" spans="1:2" x14ac:dyDescent="0.2">
      <c r="A13" s="217" t="s">
        <v>120</v>
      </c>
      <c r="B13" t="s">
        <v>130</v>
      </c>
    </row>
    <row r="14" spans="1:2" x14ac:dyDescent="0.2">
      <c r="A14" s="217" t="s">
        <v>145</v>
      </c>
      <c r="B14" t="s">
        <v>136</v>
      </c>
    </row>
    <row r="15" spans="1:2" x14ac:dyDescent="0.2">
      <c r="A15" s="217" t="s">
        <v>129</v>
      </c>
      <c r="B15" t="s">
        <v>130</v>
      </c>
    </row>
    <row r="16" spans="1:2" x14ac:dyDescent="0.2">
      <c r="A16" s="217" t="s">
        <v>126</v>
      </c>
      <c r="B16" t="s">
        <v>130</v>
      </c>
    </row>
    <row r="17" spans="1:2" x14ac:dyDescent="0.2">
      <c r="A17" s="217" t="s">
        <v>146</v>
      </c>
      <c r="B17" t="s">
        <v>137</v>
      </c>
    </row>
    <row r="18" spans="1:2" x14ac:dyDescent="0.2">
      <c r="A18" s="217" t="s">
        <v>127</v>
      </c>
      <c r="B18" t="s">
        <v>138</v>
      </c>
    </row>
    <row r="19" spans="1:2" x14ac:dyDescent="0.2">
      <c r="A19" s="217" t="s">
        <v>121</v>
      </c>
      <c r="B19" s="217" t="s">
        <v>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52"/>
  <sheetViews>
    <sheetView zoomScaleNormal="100" workbookViewId="0">
      <selection activeCell="C5" sqref="C5"/>
    </sheetView>
  </sheetViews>
  <sheetFormatPr defaultColWidth="12.5703125" defaultRowHeight="15" customHeight="1" x14ac:dyDescent="0.2"/>
  <cols>
    <col min="1" max="1" width="10.28515625" customWidth="1"/>
    <col min="2" max="2" width="19.7109375" customWidth="1"/>
    <col min="3" max="3" width="7.5703125" customWidth="1"/>
    <col min="4" max="4" width="8.28515625" customWidth="1"/>
    <col min="10" max="10" width="12.28515625" customWidth="1"/>
  </cols>
  <sheetData>
    <row r="1" spans="1:14" ht="15" customHeight="1" x14ac:dyDescent="0.2">
      <c r="A1" s="51"/>
      <c r="B1" s="52" t="s">
        <v>81</v>
      </c>
      <c r="C1" s="53"/>
      <c r="D1" s="54"/>
      <c r="E1" s="55"/>
      <c r="F1" s="55"/>
      <c r="G1" s="64"/>
      <c r="H1" s="65"/>
      <c r="I1" s="65"/>
      <c r="J1" s="302" t="s">
        <v>89</v>
      </c>
      <c r="K1" s="303"/>
      <c r="L1" s="65"/>
      <c r="M1" s="65"/>
      <c r="N1" s="66"/>
    </row>
    <row r="2" spans="1:14" ht="15" customHeight="1" x14ac:dyDescent="0.2">
      <c r="A2" s="44" t="s">
        <v>147</v>
      </c>
      <c r="B2" s="52" t="s">
        <v>88</v>
      </c>
      <c r="C2" s="300" t="s">
        <v>78</v>
      </c>
      <c r="D2" s="301"/>
      <c r="E2" s="56" t="s">
        <v>80</v>
      </c>
      <c r="F2" s="56" t="s">
        <v>79</v>
      </c>
      <c r="G2" s="62"/>
      <c r="H2" s="304" t="s">
        <v>38</v>
      </c>
      <c r="I2" s="305"/>
      <c r="J2" s="63"/>
      <c r="K2" s="298" t="s">
        <v>42</v>
      </c>
      <c r="L2" s="299"/>
      <c r="M2" s="298" t="s">
        <v>39</v>
      </c>
      <c r="N2" s="299"/>
    </row>
    <row r="3" spans="1:14" ht="15" customHeight="1" x14ac:dyDescent="0.2">
      <c r="A3" s="51"/>
      <c r="B3" s="52" t="s">
        <v>83</v>
      </c>
      <c r="C3" s="57"/>
      <c r="D3" s="58"/>
      <c r="E3" s="59"/>
      <c r="F3" s="59"/>
      <c r="G3" s="70">
        <v>1</v>
      </c>
      <c r="H3" s="70">
        <v>2</v>
      </c>
      <c r="I3" s="70">
        <v>3</v>
      </c>
      <c r="J3" s="71">
        <v>4</v>
      </c>
      <c r="K3" s="70">
        <v>5</v>
      </c>
      <c r="L3" s="71">
        <v>6</v>
      </c>
      <c r="M3" s="70">
        <v>7</v>
      </c>
      <c r="N3" s="71">
        <v>8</v>
      </c>
    </row>
    <row r="4" spans="1:14" ht="15" customHeight="1" x14ac:dyDescent="0.2">
      <c r="A4" s="60"/>
      <c r="B4" s="61" t="s">
        <v>82</v>
      </c>
      <c r="C4" s="55"/>
      <c r="D4" s="92" t="s">
        <v>97</v>
      </c>
      <c r="E4" s="59"/>
      <c r="F4" s="59"/>
      <c r="G4" s="93" t="s">
        <v>90</v>
      </c>
      <c r="H4" s="93" t="s">
        <v>91</v>
      </c>
      <c r="I4" s="93" t="s">
        <v>92</v>
      </c>
      <c r="J4" s="94" t="s">
        <v>99</v>
      </c>
      <c r="K4" s="93" t="s">
        <v>93</v>
      </c>
      <c r="L4" s="94" t="s">
        <v>94</v>
      </c>
      <c r="M4" s="93" t="s">
        <v>95</v>
      </c>
      <c r="N4" s="94" t="s">
        <v>96</v>
      </c>
    </row>
    <row r="5" spans="1:14" ht="15" customHeight="1" x14ac:dyDescent="0.25">
      <c r="A5" s="45"/>
      <c r="B5" s="89"/>
      <c r="C5" s="48" t="s">
        <v>65</v>
      </c>
      <c r="D5" s="67">
        <v>1</v>
      </c>
      <c r="E5" s="67">
        <v>0</v>
      </c>
      <c r="F5" s="67">
        <v>10</v>
      </c>
      <c r="G5" s="183"/>
      <c r="H5" s="158" t="s">
        <v>98</v>
      </c>
      <c r="I5" s="164"/>
      <c r="J5" s="158" t="s">
        <v>98</v>
      </c>
      <c r="K5" s="170"/>
      <c r="L5" s="170"/>
      <c r="M5" s="164"/>
      <c r="N5" s="170"/>
    </row>
    <row r="6" spans="1:14" ht="15" customHeight="1" x14ac:dyDescent="0.25">
      <c r="A6" s="46">
        <v>1</v>
      </c>
      <c r="B6" s="90" t="s">
        <v>87</v>
      </c>
      <c r="C6" s="49" t="s">
        <v>66</v>
      </c>
      <c r="D6" s="68">
        <v>0</v>
      </c>
      <c r="E6" s="68">
        <v>0</v>
      </c>
      <c r="F6" s="68">
        <v>15</v>
      </c>
      <c r="G6" s="168"/>
      <c r="H6" s="175"/>
      <c r="I6" s="175"/>
      <c r="J6" s="175"/>
      <c r="K6" s="159" t="s">
        <v>98</v>
      </c>
      <c r="L6" s="165"/>
      <c r="M6" s="175"/>
      <c r="N6" s="165"/>
    </row>
    <row r="7" spans="1:14" ht="15" customHeight="1" x14ac:dyDescent="0.25">
      <c r="A7" s="47"/>
      <c r="B7" s="91"/>
      <c r="C7" s="49" t="s">
        <v>67</v>
      </c>
      <c r="D7" s="68">
        <v>0</v>
      </c>
      <c r="E7" s="68">
        <v>10</v>
      </c>
      <c r="F7" s="68">
        <v>3</v>
      </c>
      <c r="G7" s="168"/>
      <c r="H7" s="175"/>
      <c r="I7" s="175"/>
      <c r="J7" s="175"/>
      <c r="K7" s="165"/>
      <c r="L7" s="165"/>
      <c r="M7" s="160" t="s">
        <v>98</v>
      </c>
      <c r="N7" s="165"/>
    </row>
    <row r="8" spans="1:14" ht="15" customHeight="1" x14ac:dyDescent="0.25">
      <c r="A8" s="45"/>
      <c r="B8" s="98"/>
      <c r="C8" s="48" t="s">
        <v>65</v>
      </c>
      <c r="D8" s="96">
        <v>1</v>
      </c>
      <c r="E8" s="67">
        <v>0</v>
      </c>
      <c r="F8" s="109">
        <v>10</v>
      </c>
      <c r="G8" s="158" t="s">
        <v>98</v>
      </c>
      <c r="H8" s="170"/>
      <c r="I8" s="184"/>
      <c r="J8" s="158" t="s">
        <v>98</v>
      </c>
      <c r="K8" s="183"/>
      <c r="L8" s="164"/>
      <c r="M8" s="170"/>
      <c r="N8" s="170"/>
    </row>
    <row r="9" spans="1:14" ht="15" customHeight="1" x14ac:dyDescent="0.25">
      <c r="A9" s="46">
        <v>1</v>
      </c>
      <c r="B9" s="99" t="s">
        <v>86</v>
      </c>
      <c r="C9" s="49" t="s">
        <v>66</v>
      </c>
      <c r="D9" s="95">
        <v>0</v>
      </c>
      <c r="E9" s="68">
        <v>0</v>
      </c>
      <c r="F9" s="110">
        <v>25</v>
      </c>
      <c r="G9" s="175"/>
      <c r="H9" s="165"/>
      <c r="I9" s="185"/>
      <c r="J9" s="175"/>
      <c r="K9" s="161" t="s">
        <v>98</v>
      </c>
      <c r="L9" s="175"/>
      <c r="M9" s="165"/>
      <c r="N9" s="165"/>
    </row>
    <row r="10" spans="1:14" ht="15" customHeight="1" x14ac:dyDescent="0.25">
      <c r="A10" s="47"/>
      <c r="B10" s="100"/>
      <c r="C10" s="49" t="s">
        <v>67</v>
      </c>
      <c r="D10" s="95">
        <v>0</v>
      </c>
      <c r="E10" s="68">
        <v>15</v>
      </c>
      <c r="F10" s="110">
        <v>8</v>
      </c>
      <c r="G10" s="175"/>
      <c r="H10" s="165"/>
      <c r="I10" s="185"/>
      <c r="J10" s="175"/>
      <c r="K10" s="168"/>
      <c r="L10" s="175"/>
      <c r="M10" s="165"/>
      <c r="N10" s="159" t="s">
        <v>98</v>
      </c>
    </row>
    <row r="11" spans="1:14" ht="15" customHeight="1" x14ac:dyDescent="0.25">
      <c r="A11" s="45"/>
      <c r="B11" s="101"/>
      <c r="C11" s="48" t="s">
        <v>65</v>
      </c>
      <c r="D11" s="96">
        <v>1</v>
      </c>
      <c r="E11" s="67">
        <v>0</v>
      </c>
      <c r="F11" s="109">
        <v>10</v>
      </c>
      <c r="G11" s="164"/>
      <c r="H11" s="162" t="s">
        <v>98</v>
      </c>
      <c r="I11" s="184"/>
      <c r="J11" s="158" t="s">
        <v>98</v>
      </c>
      <c r="K11" s="183"/>
      <c r="L11" s="164"/>
      <c r="M11" s="170"/>
      <c r="N11" s="170"/>
    </row>
    <row r="12" spans="1:14" ht="15" customHeight="1" x14ac:dyDescent="0.25">
      <c r="A12" s="46">
        <v>1</v>
      </c>
      <c r="B12" s="102" t="s">
        <v>85</v>
      </c>
      <c r="C12" s="49" t="s">
        <v>66</v>
      </c>
      <c r="D12" s="95">
        <v>0</v>
      </c>
      <c r="E12" s="68">
        <v>0</v>
      </c>
      <c r="F12" s="110">
        <v>50</v>
      </c>
      <c r="G12" s="175"/>
      <c r="H12" s="165"/>
      <c r="I12" s="185"/>
      <c r="J12" s="175"/>
      <c r="K12" s="161" t="s">
        <v>98</v>
      </c>
      <c r="L12" s="175"/>
      <c r="M12" s="165"/>
      <c r="N12" s="165"/>
    </row>
    <row r="13" spans="1:14" ht="15" customHeight="1" x14ac:dyDescent="0.25">
      <c r="A13" s="47"/>
      <c r="B13" s="103"/>
      <c r="C13" s="50" t="s">
        <v>67</v>
      </c>
      <c r="D13" s="97">
        <v>0</v>
      </c>
      <c r="E13" s="69">
        <v>10</v>
      </c>
      <c r="F13" s="111">
        <v>13</v>
      </c>
      <c r="G13" s="186"/>
      <c r="H13" s="172"/>
      <c r="I13" s="187"/>
      <c r="J13" s="186"/>
      <c r="K13" s="188"/>
      <c r="L13" s="186"/>
      <c r="M13" s="163" t="s">
        <v>98</v>
      </c>
      <c r="N13" s="172"/>
    </row>
    <row r="14" spans="1:14" ht="15" customHeight="1" x14ac:dyDescent="0.25">
      <c r="A14" s="120"/>
      <c r="B14" s="104"/>
      <c r="C14" s="49" t="s">
        <v>65</v>
      </c>
      <c r="D14" s="107">
        <v>0</v>
      </c>
      <c r="E14" s="114">
        <v>0</v>
      </c>
      <c r="F14" s="112">
        <v>10</v>
      </c>
      <c r="G14" s="160" t="s">
        <v>98</v>
      </c>
      <c r="H14" s="165"/>
      <c r="I14" s="185"/>
      <c r="J14" s="160" t="s">
        <v>98</v>
      </c>
      <c r="K14" s="168"/>
      <c r="L14" s="175"/>
      <c r="M14" s="165"/>
      <c r="N14" s="165"/>
    </row>
    <row r="15" spans="1:14" ht="15" customHeight="1" x14ac:dyDescent="0.25">
      <c r="A15" s="121">
        <v>1</v>
      </c>
      <c r="B15" s="105" t="s">
        <v>84</v>
      </c>
      <c r="C15" s="49" t="s">
        <v>66</v>
      </c>
      <c r="D15" s="107">
        <v>0</v>
      </c>
      <c r="E15" s="114">
        <v>0</v>
      </c>
      <c r="F15" s="112">
        <v>50</v>
      </c>
      <c r="G15" s="175"/>
      <c r="H15" s="165"/>
      <c r="I15" s="185"/>
      <c r="J15" s="175"/>
      <c r="K15" s="161" t="s">
        <v>98</v>
      </c>
      <c r="L15" s="175"/>
      <c r="M15" s="165"/>
      <c r="N15" s="165"/>
    </row>
    <row r="16" spans="1:14" ht="15" customHeight="1" x14ac:dyDescent="0.25">
      <c r="A16" s="122"/>
      <c r="B16" s="106"/>
      <c r="C16" s="50" t="s">
        <v>67</v>
      </c>
      <c r="D16" s="108">
        <v>1</v>
      </c>
      <c r="E16" s="115">
        <v>15</v>
      </c>
      <c r="F16" s="113">
        <v>13</v>
      </c>
      <c r="G16" s="186"/>
      <c r="H16" s="172"/>
      <c r="I16" s="187"/>
      <c r="J16" s="186"/>
      <c r="K16" s="188"/>
      <c r="L16" s="186"/>
      <c r="M16" s="172"/>
      <c r="N16" s="163" t="s">
        <v>98</v>
      </c>
    </row>
    <row r="17" spans="1:14" ht="15" customHeight="1" x14ac:dyDescent="0.25">
      <c r="A17" s="117"/>
      <c r="B17" s="123"/>
      <c r="C17" s="48" t="s">
        <v>65</v>
      </c>
      <c r="D17" s="67">
        <v>1</v>
      </c>
      <c r="E17" s="67">
        <v>0</v>
      </c>
      <c r="F17" s="67">
        <v>10</v>
      </c>
      <c r="G17" s="189" t="s">
        <v>98</v>
      </c>
      <c r="H17" s="164"/>
      <c r="I17" s="167" t="s">
        <v>98</v>
      </c>
      <c r="J17" s="164"/>
      <c r="K17" s="170"/>
      <c r="L17" s="170"/>
      <c r="M17" s="164"/>
      <c r="N17" s="170"/>
    </row>
    <row r="18" spans="1:14" ht="15" customHeight="1" x14ac:dyDescent="0.25">
      <c r="A18" s="118">
        <v>2</v>
      </c>
      <c r="B18" s="124" t="s">
        <v>87</v>
      </c>
      <c r="C18" s="49" t="s">
        <v>66</v>
      </c>
      <c r="D18" s="68">
        <v>0</v>
      </c>
      <c r="E18" s="68">
        <v>0</v>
      </c>
      <c r="F18" s="68">
        <v>15</v>
      </c>
      <c r="G18" s="168"/>
      <c r="H18" s="175"/>
      <c r="I18" s="175"/>
      <c r="J18" s="175"/>
      <c r="K18" s="165"/>
      <c r="L18" s="169" t="s">
        <v>98</v>
      </c>
      <c r="M18" s="175"/>
      <c r="N18" s="165"/>
    </row>
    <row r="19" spans="1:14" ht="15" customHeight="1" x14ac:dyDescent="0.25">
      <c r="A19" s="119"/>
      <c r="B19" s="125"/>
      <c r="C19" s="49" t="s">
        <v>67</v>
      </c>
      <c r="D19" s="68">
        <v>0</v>
      </c>
      <c r="E19" s="68">
        <v>10</v>
      </c>
      <c r="F19" s="68">
        <v>3</v>
      </c>
      <c r="G19" s="168"/>
      <c r="H19" s="175"/>
      <c r="I19" s="175"/>
      <c r="J19" s="175"/>
      <c r="K19" s="165"/>
      <c r="L19" s="165"/>
      <c r="M19" s="166" t="s">
        <v>98</v>
      </c>
      <c r="N19" s="165"/>
    </row>
    <row r="20" spans="1:14" ht="15" customHeight="1" x14ac:dyDescent="0.25">
      <c r="A20" s="117"/>
      <c r="B20" s="126"/>
      <c r="C20" s="48" t="s">
        <v>65</v>
      </c>
      <c r="D20" s="96">
        <v>1</v>
      </c>
      <c r="E20" s="67">
        <v>0</v>
      </c>
      <c r="F20" s="109">
        <v>10</v>
      </c>
      <c r="G20" s="167" t="s">
        <v>98</v>
      </c>
      <c r="H20" s="170"/>
      <c r="I20" s="190" t="s">
        <v>98</v>
      </c>
      <c r="J20" s="164"/>
      <c r="K20" s="183"/>
      <c r="L20" s="164"/>
      <c r="M20" s="170"/>
      <c r="N20" s="170"/>
    </row>
    <row r="21" spans="1:14" ht="15" customHeight="1" x14ac:dyDescent="0.25">
      <c r="A21" s="118">
        <v>2</v>
      </c>
      <c r="B21" s="127" t="s">
        <v>86</v>
      </c>
      <c r="C21" s="49" t="s">
        <v>66</v>
      </c>
      <c r="D21" s="95">
        <v>0</v>
      </c>
      <c r="E21" s="68">
        <v>0</v>
      </c>
      <c r="F21" s="110">
        <v>25</v>
      </c>
      <c r="G21" s="175"/>
      <c r="H21" s="165"/>
      <c r="I21" s="185"/>
      <c r="J21" s="175"/>
      <c r="K21" s="168"/>
      <c r="L21" s="166" t="s">
        <v>98</v>
      </c>
      <c r="M21" s="165"/>
      <c r="N21" s="165"/>
    </row>
    <row r="22" spans="1:14" ht="15" customHeight="1" x14ac:dyDescent="0.25">
      <c r="A22" s="119"/>
      <c r="B22" s="128"/>
      <c r="C22" s="49" t="s">
        <v>67</v>
      </c>
      <c r="D22" s="95">
        <v>0</v>
      </c>
      <c r="E22" s="116">
        <v>10</v>
      </c>
      <c r="F22" s="140">
        <v>8</v>
      </c>
      <c r="G22" s="175"/>
      <c r="H22" s="165"/>
      <c r="I22" s="185"/>
      <c r="J22" s="175"/>
      <c r="K22" s="168"/>
      <c r="L22" s="175"/>
      <c r="M22" s="165"/>
      <c r="N22" s="169" t="s">
        <v>98</v>
      </c>
    </row>
    <row r="23" spans="1:14" ht="15" customHeight="1" x14ac:dyDescent="0.25">
      <c r="A23" s="117"/>
      <c r="B23" s="132"/>
      <c r="C23" s="48" t="s">
        <v>65</v>
      </c>
      <c r="D23" s="96">
        <v>1</v>
      </c>
      <c r="E23" s="67">
        <v>0</v>
      </c>
      <c r="F23" s="109">
        <v>10</v>
      </c>
      <c r="G23" s="167" t="s">
        <v>98</v>
      </c>
      <c r="H23" s="170"/>
      <c r="I23" s="190" t="s">
        <v>98</v>
      </c>
      <c r="J23" s="164"/>
      <c r="K23" s="183"/>
      <c r="L23" s="164"/>
      <c r="M23" s="170"/>
      <c r="N23" s="170"/>
    </row>
    <row r="24" spans="1:14" ht="15" customHeight="1" x14ac:dyDescent="0.25">
      <c r="A24" s="118">
        <v>2</v>
      </c>
      <c r="B24" s="133" t="s">
        <v>85</v>
      </c>
      <c r="C24" s="49" t="s">
        <v>66</v>
      </c>
      <c r="D24" s="95">
        <v>0</v>
      </c>
      <c r="E24" s="68">
        <v>0</v>
      </c>
      <c r="F24" s="110">
        <v>50</v>
      </c>
      <c r="G24" s="175"/>
      <c r="H24" s="165"/>
      <c r="I24" s="185"/>
      <c r="J24" s="175"/>
      <c r="K24" s="168"/>
      <c r="L24" s="166" t="s">
        <v>98</v>
      </c>
      <c r="M24" s="165"/>
      <c r="N24" s="165"/>
    </row>
    <row r="25" spans="1:14" ht="15" customHeight="1" x14ac:dyDescent="0.25">
      <c r="A25" s="119"/>
      <c r="B25" s="134"/>
      <c r="C25" s="50" t="s">
        <v>67</v>
      </c>
      <c r="D25" s="97">
        <v>0</v>
      </c>
      <c r="E25" s="69">
        <v>10</v>
      </c>
      <c r="F25" s="111">
        <v>13</v>
      </c>
      <c r="G25" s="186"/>
      <c r="H25" s="172"/>
      <c r="I25" s="187"/>
      <c r="J25" s="186"/>
      <c r="K25" s="188"/>
      <c r="L25" s="186"/>
      <c r="M25" s="171" t="s">
        <v>98</v>
      </c>
      <c r="N25" s="172"/>
    </row>
    <row r="26" spans="1:14" ht="15" customHeight="1" x14ac:dyDescent="0.25">
      <c r="A26" s="117"/>
      <c r="B26" s="135"/>
      <c r="C26" s="49" t="s">
        <v>65</v>
      </c>
      <c r="D26" s="107">
        <v>0</v>
      </c>
      <c r="E26" s="114">
        <v>0</v>
      </c>
      <c r="F26" s="112">
        <v>10</v>
      </c>
      <c r="G26" s="166" t="s">
        <v>98</v>
      </c>
      <c r="H26" s="165"/>
      <c r="I26" s="185"/>
      <c r="J26" s="166" t="s">
        <v>98</v>
      </c>
      <c r="K26" s="168"/>
      <c r="L26" s="175"/>
      <c r="M26" s="165"/>
      <c r="N26" s="165"/>
    </row>
    <row r="27" spans="1:14" ht="15" customHeight="1" x14ac:dyDescent="0.25">
      <c r="A27" s="118">
        <v>2</v>
      </c>
      <c r="B27" s="136" t="s">
        <v>84</v>
      </c>
      <c r="C27" s="49" t="s">
        <v>66</v>
      </c>
      <c r="D27" s="107">
        <v>0</v>
      </c>
      <c r="E27" s="114">
        <v>0</v>
      </c>
      <c r="F27" s="112">
        <v>50</v>
      </c>
      <c r="G27" s="175"/>
      <c r="H27" s="165"/>
      <c r="I27" s="185"/>
      <c r="J27" s="175"/>
      <c r="K27" s="168"/>
      <c r="L27" s="166" t="s">
        <v>98</v>
      </c>
      <c r="M27" s="165"/>
      <c r="N27" s="165"/>
    </row>
    <row r="28" spans="1:14" ht="15" customHeight="1" x14ac:dyDescent="0.25">
      <c r="A28" s="119"/>
      <c r="B28" s="137"/>
      <c r="C28" s="50" t="s">
        <v>67</v>
      </c>
      <c r="D28" s="108">
        <v>1</v>
      </c>
      <c r="E28" s="115">
        <v>15</v>
      </c>
      <c r="F28" s="113">
        <v>13</v>
      </c>
      <c r="G28" s="186"/>
      <c r="H28" s="172"/>
      <c r="I28" s="187"/>
      <c r="J28" s="186"/>
      <c r="K28" s="188"/>
      <c r="L28" s="186"/>
      <c r="M28" s="171" t="s">
        <v>98</v>
      </c>
      <c r="N28" s="172"/>
    </row>
    <row r="29" spans="1:14" ht="15" customHeight="1" x14ac:dyDescent="0.25">
      <c r="A29" s="141"/>
      <c r="B29" s="144"/>
      <c r="C29" s="48" t="s">
        <v>65</v>
      </c>
      <c r="D29" s="67">
        <v>1</v>
      </c>
      <c r="E29" s="67">
        <v>0</v>
      </c>
      <c r="F29" s="67">
        <v>10</v>
      </c>
      <c r="G29" s="183"/>
      <c r="H29" s="173" t="s">
        <v>98</v>
      </c>
      <c r="I29" s="173" t="s">
        <v>98</v>
      </c>
      <c r="J29" s="164"/>
      <c r="K29" s="170"/>
      <c r="L29" s="170"/>
      <c r="M29" s="164"/>
      <c r="N29" s="170"/>
    </row>
    <row r="30" spans="1:14" ht="15" customHeight="1" x14ac:dyDescent="0.25">
      <c r="A30" s="142">
        <v>3</v>
      </c>
      <c r="B30" s="145" t="s">
        <v>87</v>
      </c>
      <c r="C30" s="49" t="s">
        <v>66</v>
      </c>
      <c r="D30" s="68">
        <v>0</v>
      </c>
      <c r="E30" s="68">
        <v>5</v>
      </c>
      <c r="F30" s="68">
        <v>15</v>
      </c>
      <c r="G30" s="168"/>
      <c r="H30" s="175"/>
      <c r="I30" s="175"/>
      <c r="J30" s="175"/>
      <c r="K30" s="174" t="s">
        <v>98</v>
      </c>
      <c r="L30" s="165"/>
      <c r="M30" s="175"/>
      <c r="N30" s="165"/>
    </row>
    <row r="31" spans="1:14" ht="15" customHeight="1" x14ac:dyDescent="0.25">
      <c r="A31" s="143"/>
      <c r="B31" s="146"/>
      <c r="C31" s="49" t="s">
        <v>67</v>
      </c>
      <c r="D31" s="68">
        <v>0</v>
      </c>
      <c r="E31" s="68">
        <v>10</v>
      </c>
      <c r="F31" s="68">
        <v>3</v>
      </c>
      <c r="G31" s="168"/>
      <c r="H31" s="175"/>
      <c r="I31" s="175"/>
      <c r="J31" s="175"/>
      <c r="K31" s="165"/>
      <c r="L31" s="165"/>
      <c r="M31" s="175"/>
      <c r="N31" s="174" t="s">
        <v>98</v>
      </c>
    </row>
    <row r="32" spans="1:14" ht="15" customHeight="1" x14ac:dyDescent="0.25">
      <c r="A32" s="141"/>
      <c r="B32" s="147"/>
      <c r="C32" s="48" t="s">
        <v>65</v>
      </c>
      <c r="D32" s="96">
        <v>1</v>
      </c>
      <c r="E32" s="67">
        <v>0</v>
      </c>
      <c r="F32" s="109">
        <v>10</v>
      </c>
      <c r="G32" s="164"/>
      <c r="H32" s="191" t="s">
        <v>98</v>
      </c>
      <c r="I32" s="192" t="s">
        <v>98</v>
      </c>
      <c r="J32" s="164"/>
      <c r="K32" s="183"/>
      <c r="L32" s="164"/>
      <c r="M32" s="170"/>
      <c r="N32" s="170"/>
    </row>
    <row r="33" spans="1:14" ht="15" customHeight="1" x14ac:dyDescent="0.25">
      <c r="A33" s="142">
        <v>3</v>
      </c>
      <c r="B33" s="148" t="s">
        <v>86</v>
      </c>
      <c r="C33" s="49" t="s">
        <v>66</v>
      </c>
      <c r="D33" s="95">
        <v>0</v>
      </c>
      <c r="E33" s="68">
        <v>5</v>
      </c>
      <c r="F33" s="110">
        <v>25</v>
      </c>
      <c r="G33" s="175"/>
      <c r="H33" s="165"/>
      <c r="I33" s="185"/>
      <c r="J33" s="175"/>
      <c r="K33" s="176" t="s">
        <v>98</v>
      </c>
      <c r="L33" s="175"/>
      <c r="M33" s="165"/>
      <c r="N33" s="165"/>
    </row>
    <row r="34" spans="1:14" ht="15" customHeight="1" x14ac:dyDescent="0.25">
      <c r="A34" s="143"/>
      <c r="B34" s="149"/>
      <c r="C34" s="49" t="s">
        <v>67</v>
      </c>
      <c r="D34" s="95">
        <v>0</v>
      </c>
      <c r="E34" s="68">
        <v>15</v>
      </c>
      <c r="F34" s="110">
        <v>8</v>
      </c>
      <c r="G34" s="175"/>
      <c r="H34" s="165"/>
      <c r="I34" s="185"/>
      <c r="J34" s="175"/>
      <c r="K34" s="168"/>
      <c r="L34" s="175"/>
      <c r="M34" s="174" t="s">
        <v>98</v>
      </c>
      <c r="N34" s="165"/>
    </row>
    <row r="35" spans="1:14" ht="15" customHeight="1" x14ac:dyDescent="0.25">
      <c r="A35" s="141"/>
      <c r="B35" s="101"/>
      <c r="C35" s="48" t="s">
        <v>65</v>
      </c>
      <c r="D35" s="96">
        <v>1</v>
      </c>
      <c r="E35" s="67">
        <v>0</v>
      </c>
      <c r="F35" s="109">
        <v>10</v>
      </c>
      <c r="G35" s="173" t="s">
        <v>98</v>
      </c>
      <c r="H35" s="170"/>
      <c r="I35" s="192" t="s">
        <v>98</v>
      </c>
      <c r="J35" s="164"/>
      <c r="K35" s="183"/>
      <c r="L35" s="164"/>
      <c r="M35" s="170"/>
      <c r="N35" s="170"/>
    </row>
    <row r="36" spans="1:14" ht="15" customHeight="1" x14ac:dyDescent="0.25">
      <c r="A36" s="142">
        <v>3</v>
      </c>
      <c r="B36" s="102" t="s">
        <v>85</v>
      </c>
      <c r="C36" s="49" t="s">
        <v>66</v>
      </c>
      <c r="D36" s="95">
        <v>0</v>
      </c>
      <c r="E36" s="68">
        <v>5</v>
      </c>
      <c r="F36" s="110">
        <v>50</v>
      </c>
      <c r="G36" s="175"/>
      <c r="H36" s="165"/>
      <c r="I36" s="185"/>
      <c r="J36" s="175"/>
      <c r="K36" s="176" t="s">
        <v>98</v>
      </c>
      <c r="L36" s="175"/>
      <c r="M36" s="165"/>
      <c r="N36" s="165"/>
    </row>
    <row r="37" spans="1:14" ht="15" customHeight="1" x14ac:dyDescent="0.25">
      <c r="A37" s="143"/>
      <c r="B37" s="103"/>
      <c r="C37" s="50" t="s">
        <v>67</v>
      </c>
      <c r="D37" s="97">
        <v>0</v>
      </c>
      <c r="E37" s="69">
        <v>15</v>
      </c>
      <c r="F37" s="111">
        <v>13</v>
      </c>
      <c r="G37" s="186"/>
      <c r="H37" s="172"/>
      <c r="I37" s="187"/>
      <c r="J37" s="186"/>
      <c r="K37" s="188"/>
      <c r="L37" s="186"/>
      <c r="M37" s="172"/>
      <c r="N37" s="178" t="s">
        <v>98</v>
      </c>
    </row>
    <row r="38" spans="1:14" ht="15" customHeight="1" x14ac:dyDescent="0.25">
      <c r="A38" s="141"/>
      <c r="B38" s="104"/>
      <c r="C38" s="49" t="s">
        <v>65</v>
      </c>
      <c r="D38" s="107">
        <v>0</v>
      </c>
      <c r="E38" s="114">
        <v>0</v>
      </c>
      <c r="F38" s="112">
        <v>10</v>
      </c>
      <c r="G38" s="175"/>
      <c r="H38" s="174" t="s">
        <v>98</v>
      </c>
      <c r="I38" s="185"/>
      <c r="J38" s="177" t="s">
        <v>98</v>
      </c>
      <c r="K38" s="168"/>
      <c r="L38" s="175"/>
      <c r="M38" s="165"/>
      <c r="N38" s="165"/>
    </row>
    <row r="39" spans="1:14" ht="15" customHeight="1" x14ac:dyDescent="0.25">
      <c r="A39" s="142">
        <v>3</v>
      </c>
      <c r="B39" s="105" t="s">
        <v>84</v>
      </c>
      <c r="C39" s="49" t="s">
        <v>66</v>
      </c>
      <c r="D39" s="107">
        <v>0</v>
      </c>
      <c r="E39" s="114">
        <v>0</v>
      </c>
      <c r="F39" s="112">
        <v>50</v>
      </c>
      <c r="G39" s="175"/>
      <c r="H39" s="165"/>
      <c r="I39" s="185"/>
      <c r="J39" s="175"/>
      <c r="K39" s="176" t="s">
        <v>98</v>
      </c>
      <c r="L39" s="175"/>
      <c r="M39" s="165"/>
      <c r="N39" s="165"/>
    </row>
    <row r="40" spans="1:14" ht="15" customHeight="1" x14ac:dyDescent="0.25">
      <c r="A40" s="143"/>
      <c r="B40" s="106"/>
      <c r="C40" s="50" t="s">
        <v>67</v>
      </c>
      <c r="D40" s="108">
        <v>1</v>
      </c>
      <c r="E40" s="115">
        <v>15</v>
      </c>
      <c r="F40" s="113">
        <v>13</v>
      </c>
      <c r="G40" s="186"/>
      <c r="H40" s="172"/>
      <c r="I40" s="187"/>
      <c r="J40" s="186"/>
      <c r="K40" s="188"/>
      <c r="L40" s="186"/>
      <c r="M40" s="172"/>
      <c r="N40" s="178" t="s">
        <v>98</v>
      </c>
    </row>
    <row r="41" spans="1:14" ht="15" customHeight="1" x14ac:dyDescent="0.25">
      <c r="A41" s="150"/>
      <c r="B41" s="129"/>
      <c r="C41" s="48" t="s">
        <v>65</v>
      </c>
      <c r="D41" s="67">
        <v>1</v>
      </c>
      <c r="E41" s="67">
        <v>0</v>
      </c>
      <c r="F41" s="67">
        <v>10</v>
      </c>
      <c r="G41" s="193" t="s">
        <v>98</v>
      </c>
      <c r="H41" s="164"/>
      <c r="I41" s="180" t="s">
        <v>98</v>
      </c>
      <c r="J41" s="164"/>
      <c r="K41" s="170"/>
      <c r="L41" s="170"/>
      <c r="M41" s="164"/>
      <c r="N41" s="170"/>
    </row>
    <row r="42" spans="1:14" ht="15" customHeight="1" x14ac:dyDescent="0.25">
      <c r="A42" s="151">
        <v>4</v>
      </c>
      <c r="B42" s="130" t="s">
        <v>87</v>
      </c>
      <c r="C42" s="49" t="s">
        <v>66</v>
      </c>
      <c r="D42" s="68">
        <v>0</v>
      </c>
      <c r="E42" s="68">
        <v>5</v>
      </c>
      <c r="F42" s="68">
        <v>15</v>
      </c>
      <c r="G42" s="168"/>
      <c r="H42" s="175"/>
      <c r="I42" s="175"/>
      <c r="J42" s="175"/>
      <c r="K42" s="165"/>
      <c r="L42" s="194" t="s">
        <v>98</v>
      </c>
      <c r="M42" s="175"/>
      <c r="N42" s="165"/>
    </row>
    <row r="43" spans="1:14" ht="15" customHeight="1" x14ac:dyDescent="0.25">
      <c r="A43" s="152"/>
      <c r="B43" s="131"/>
      <c r="C43" s="49" t="s">
        <v>67</v>
      </c>
      <c r="D43" s="68">
        <v>0</v>
      </c>
      <c r="E43" s="68">
        <v>15</v>
      </c>
      <c r="F43" s="68">
        <v>3</v>
      </c>
      <c r="G43" s="168"/>
      <c r="H43" s="175"/>
      <c r="I43" s="175"/>
      <c r="J43" s="175"/>
      <c r="K43" s="165"/>
      <c r="L43" s="165"/>
      <c r="M43" s="179" t="s">
        <v>98</v>
      </c>
      <c r="N43" s="165"/>
    </row>
    <row r="44" spans="1:14" ht="15" customHeight="1" x14ac:dyDescent="0.25">
      <c r="A44" s="150"/>
      <c r="B44" s="153"/>
      <c r="C44" s="48" t="s">
        <v>65</v>
      </c>
      <c r="D44" s="96">
        <v>1</v>
      </c>
      <c r="E44" s="67">
        <v>0</v>
      </c>
      <c r="F44" s="109">
        <v>10</v>
      </c>
      <c r="G44" s="180" t="s">
        <v>98</v>
      </c>
      <c r="H44" s="170"/>
      <c r="I44" s="184"/>
      <c r="J44" s="180" t="s">
        <v>98</v>
      </c>
      <c r="K44" s="183"/>
      <c r="L44" s="164"/>
      <c r="M44" s="170"/>
      <c r="N44" s="170"/>
    </row>
    <row r="45" spans="1:14" ht="15" customHeight="1" x14ac:dyDescent="0.25">
      <c r="A45" s="151">
        <v>4</v>
      </c>
      <c r="B45" s="154" t="s">
        <v>86</v>
      </c>
      <c r="C45" s="49" t="s">
        <v>66</v>
      </c>
      <c r="D45" s="95">
        <v>0</v>
      </c>
      <c r="E45" s="68">
        <v>5</v>
      </c>
      <c r="F45" s="110">
        <v>25</v>
      </c>
      <c r="G45" s="175"/>
      <c r="H45" s="165"/>
      <c r="I45" s="185"/>
      <c r="J45" s="175"/>
      <c r="K45" s="168"/>
      <c r="L45" s="179" t="s">
        <v>98</v>
      </c>
      <c r="M45" s="165"/>
      <c r="N45" s="165"/>
    </row>
    <row r="46" spans="1:14" ht="15" customHeight="1" x14ac:dyDescent="0.25">
      <c r="A46" s="152"/>
      <c r="B46" s="155"/>
      <c r="C46" s="49" t="s">
        <v>67</v>
      </c>
      <c r="D46" s="95">
        <v>0</v>
      </c>
      <c r="E46" s="68">
        <v>10</v>
      </c>
      <c r="F46" s="110">
        <v>8</v>
      </c>
      <c r="G46" s="175"/>
      <c r="H46" s="165"/>
      <c r="I46" s="185"/>
      <c r="J46" s="175"/>
      <c r="K46" s="168"/>
      <c r="L46" s="175"/>
      <c r="M46" s="194" t="s">
        <v>98</v>
      </c>
      <c r="N46" s="165"/>
    </row>
    <row r="47" spans="1:14" ht="15" customHeight="1" x14ac:dyDescent="0.25">
      <c r="A47" s="150"/>
      <c r="B47" s="138"/>
      <c r="C47" s="48" t="s">
        <v>65</v>
      </c>
      <c r="D47" s="96">
        <v>1</v>
      </c>
      <c r="E47" s="67">
        <v>0</v>
      </c>
      <c r="F47" s="109">
        <v>10</v>
      </c>
      <c r="G47" s="164"/>
      <c r="H47" s="181" t="s">
        <v>98</v>
      </c>
      <c r="I47" s="195" t="s">
        <v>98</v>
      </c>
      <c r="J47" s="164"/>
      <c r="K47" s="183"/>
      <c r="L47" s="164"/>
      <c r="M47" s="170"/>
      <c r="N47" s="170"/>
    </row>
    <row r="48" spans="1:14" ht="15" customHeight="1" x14ac:dyDescent="0.25">
      <c r="A48" s="151">
        <v>4</v>
      </c>
      <c r="B48" s="136" t="s">
        <v>85</v>
      </c>
      <c r="C48" s="49" t="s">
        <v>66</v>
      </c>
      <c r="D48" s="95">
        <v>0</v>
      </c>
      <c r="E48" s="68">
        <v>5</v>
      </c>
      <c r="F48" s="110">
        <v>50</v>
      </c>
      <c r="G48" s="175"/>
      <c r="H48" s="165"/>
      <c r="I48" s="185"/>
      <c r="J48" s="175"/>
      <c r="K48" s="168"/>
      <c r="L48" s="179" t="s">
        <v>98</v>
      </c>
      <c r="M48" s="165"/>
      <c r="N48" s="165"/>
    </row>
    <row r="49" spans="1:14" ht="15" customHeight="1" x14ac:dyDescent="0.25">
      <c r="A49" s="152"/>
      <c r="B49" s="139"/>
      <c r="C49" s="50" t="s">
        <v>67</v>
      </c>
      <c r="D49" s="97">
        <v>0</v>
      </c>
      <c r="E49" s="69">
        <v>10</v>
      </c>
      <c r="F49" s="111">
        <v>13</v>
      </c>
      <c r="G49" s="186"/>
      <c r="H49" s="172"/>
      <c r="I49" s="187"/>
      <c r="J49" s="186"/>
      <c r="K49" s="188"/>
      <c r="L49" s="186"/>
      <c r="M49" s="182" t="s">
        <v>98</v>
      </c>
      <c r="N49" s="172"/>
    </row>
    <row r="50" spans="1:14" ht="15" customHeight="1" x14ac:dyDescent="0.25">
      <c r="A50" s="150"/>
      <c r="B50" s="156"/>
      <c r="C50" s="49" t="s">
        <v>65</v>
      </c>
      <c r="D50" s="107">
        <v>0</v>
      </c>
      <c r="E50" s="114">
        <v>0</v>
      </c>
      <c r="F50" s="112">
        <v>10</v>
      </c>
      <c r="G50" s="175"/>
      <c r="H50" s="194" t="s">
        <v>98</v>
      </c>
      <c r="I50" s="196" t="s">
        <v>98</v>
      </c>
      <c r="J50" s="175"/>
      <c r="K50" s="168"/>
      <c r="L50" s="175"/>
      <c r="M50" s="165"/>
      <c r="N50" s="165"/>
    </row>
    <row r="51" spans="1:14" ht="15" customHeight="1" x14ac:dyDescent="0.25">
      <c r="A51" s="151">
        <v>4</v>
      </c>
      <c r="B51" s="133" t="s">
        <v>84</v>
      </c>
      <c r="C51" s="49" t="s">
        <v>66</v>
      </c>
      <c r="D51" s="107">
        <v>0</v>
      </c>
      <c r="E51" s="114">
        <v>5</v>
      </c>
      <c r="F51" s="112">
        <v>50</v>
      </c>
      <c r="G51" s="175"/>
      <c r="H51" s="165"/>
      <c r="I51" s="185"/>
      <c r="J51" s="175"/>
      <c r="K51" s="168"/>
      <c r="L51" s="179" t="s">
        <v>98</v>
      </c>
      <c r="M51" s="165"/>
      <c r="N51" s="165"/>
    </row>
    <row r="52" spans="1:14" ht="15" customHeight="1" x14ac:dyDescent="0.25">
      <c r="A52" s="152"/>
      <c r="B52" s="157"/>
      <c r="C52" s="50" t="s">
        <v>67</v>
      </c>
      <c r="D52" s="108">
        <v>1</v>
      </c>
      <c r="E52" s="115">
        <v>10</v>
      </c>
      <c r="F52" s="113">
        <v>13</v>
      </c>
      <c r="G52" s="186"/>
      <c r="H52" s="172"/>
      <c r="I52" s="187"/>
      <c r="J52" s="186"/>
      <c r="K52" s="188"/>
      <c r="L52" s="186"/>
      <c r="M52" s="172"/>
      <c r="N52" s="182" t="s">
        <v>98</v>
      </c>
    </row>
  </sheetData>
  <mergeCells count="5">
    <mergeCell ref="M2:N2"/>
    <mergeCell ref="C2:D2"/>
    <mergeCell ref="J1:K1"/>
    <mergeCell ref="H2:I2"/>
    <mergeCell ref="K2:L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1000"/>
  <sheetViews>
    <sheetView zoomScaleNormal="100" workbookViewId="0">
      <selection activeCell="AI2" sqref="AI2:AT113"/>
    </sheetView>
  </sheetViews>
  <sheetFormatPr defaultColWidth="12.5703125" defaultRowHeight="15" customHeight="1" x14ac:dyDescent="0.2"/>
  <cols>
    <col min="1" max="1" width="4.5703125" customWidth="1"/>
    <col min="2" max="2" width="18.140625" customWidth="1"/>
    <col min="3" max="3" width="4.5703125" customWidth="1"/>
    <col min="4" max="4" width="6.140625" customWidth="1"/>
    <col min="5" max="5" width="8.5703125" customWidth="1"/>
    <col min="6" max="6" width="11.5703125" customWidth="1"/>
    <col min="7" max="7" width="5" customWidth="1"/>
    <col min="8" max="10" width="7.42578125" customWidth="1"/>
    <col min="11" max="11" width="5.42578125" customWidth="1"/>
    <col min="12" max="12" width="22.7109375" customWidth="1"/>
    <col min="13" max="13" width="7" customWidth="1"/>
    <col min="14" max="14" width="12.42578125" customWidth="1"/>
    <col min="15" max="15" width="13.5703125" customWidth="1"/>
    <col min="16" max="16" width="8.42578125" customWidth="1"/>
    <col min="17" max="17" width="13.140625" customWidth="1"/>
    <col min="18" max="18" width="9.7109375" customWidth="1"/>
    <col min="19" max="19" width="11.140625" customWidth="1"/>
    <col min="20" max="20" width="20.5703125" customWidth="1"/>
    <col min="21" max="21" width="43.140625" customWidth="1"/>
    <col min="22" max="22" width="25.85546875" customWidth="1"/>
    <col min="23" max="23" width="39.85546875" customWidth="1"/>
    <col min="24" max="24" width="39.42578125" customWidth="1"/>
    <col min="25" max="25" width="28.140625" customWidth="1"/>
    <col min="26" max="26" width="22.28515625" customWidth="1"/>
    <col min="27" max="27" width="26.140625" customWidth="1"/>
    <col min="28" max="28" width="28.7109375" customWidth="1"/>
    <col min="29" max="29" width="19.7109375" customWidth="1"/>
    <col min="30" max="30" width="21.85546875" customWidth="1"/>
    <col min="31" max="31" width="48.140625" customWidth="1"/>
    <col min="32" max="33" width="49.140625" customWidth="1"/>
    <col min="34" max="34" width="64.28515625" customWidth="1"/>
    <col min="35" max="39" width="9.140625" customWidth="1"/>
    <col min="40" max="40" width="9.5703125" customWidth="1"/>
    <col min="41" max="41" width="10.140625" customWidth="1"/>
    <col min="42" max="42" width="9.7109375" customWidth="1"/>
    <col min="43" max="44" width="9.42578125" customWidth="1"/>
    <col min="45" max="45" width="9.140625" customWidth="1"/>
    <col min="46" max="46" width="10" customWidth="1"/>
  </cols>
  <sheetData>
    <row r="1" spans="1:46" ht="12.75" customHeight="1" x14ac:dyDescent="0.2">
      <c r="A1" s="88" t="s">
        <v>0</v>
      </c>
      <c r="B1" s="73" t="s">
        <v>1</v>
      </c>
      <c r="C1" s="73" t="s">
        <v>2</v>
      </c>
      <c r="D1" s="88" t="s">
        <v>3</v>
      </c>
      <c r="E1" s="88" t="s">
        <v>4</v>
      </c>
      <c r="F1" s="73" t="s">
        <v>5</v>
      </c>
      <c r="G1" s="88" t="s">
        <v>6</v>
      </c>
      <c r="H1" s="88" t="s">
        <v>7</v>
      </c>
      <c r="I1" s="88" t="s">
        <v>8</v>
      </c>
      <c r="J1" s="88" t="s">
        <v>9</v>
      </c>
      <c r="K1" s="88" t="s">
        <v>10</v>
      </c>
      <c r="L1" s="73" t="s">
        <v>11</v>
      </c>
      <c r="M1" s="88" t="s">
        <v>12</v>
      </c>
      <c r="N1" s="88" t="s">
        <v>13</v>
      </c>
      <c r="O1" s="88" t="s">
        <v>14</v>
      </c>
      <c r="P1" s="88" t="s">
        <v>15</v>
      </c>
      <c r="Q1" s="73" t="s">
        <v>16</v>
      </c>
      <c r="R1" s="88" t="s">
        <v>17</v>
      </c>
      <c r="S1" s="88" t="s">
        <v>18</v>
      </c>
      <c r="T1" s="88" t="s">
        <v>19</v>
      </c>
      <c r="U1" s="74" t="s">
        <v>68</v>
      </c>
      <c r="V1" s="74" t="s">
        <v>69</v>
      </c>
      <c r="W1" s="74" t="s">
        <v>70</v>
      </c>
      <c r="X1" s="74" t="s">
        <v>71</v>
      </c>
      <c r="Y1" s="74" t="s">
        <v>72</v>
      </c>
      <c r="Z1" s="74" t="s">
        <v>73</v>
      </c>
      <c r="AA1" s="74" t="s">
        <v>74</v>
      </c>
      <c r="AB1" s="74" t="s">
        <v>75</v>
      </c>
      <c r="AC1" s="74" t="s">
        <v>76</v>
      </c>
      <c r="AD1" s="74" t="s">
        <v>77</v>
      </c>
      <c r="AE1" s="83" t="s">
        <v>30</v>
      </c>
      <c r="AF1" s="84" t="s">
        <v>31</v>
      </c>
      <c r="AG1" s="84" t="s">
        <v>32</v>
      </c>
      <c r="AH1" s="85" t="s">
        <v>33</v>
      </c>
      <c r="AI1" s="76" t="s">
        <v>100</v>
      </c>
      <c r="AJ1" s="77" t="s">
        <v>101</v>
      </c>
      <c r="AK1" s="78" t="s">
        <v>102</v>
      </c>
      <c r="AL1" s="79" t="s">
        <v>103</v>
      </c>
      <c r="AM1" s="80" t="s">
        <v>104</v>
      </c>
      <c r="AN1" s="81" t="s">
        <v>105</v>
      </c>
      <c r="AO1" s="82" t="s">
        <v>106</v>
      </c>
      <c r="AP1" s="80" t="s">
        <v>107</v>
      </c>
      <c r="AQ1" s="81" t="s">
        <v>108</v>
      </c>
      <c r="AR1" s="82" t="s">
        <v>109</v>
      </c>
      <c r="AS1" s="80" t="s">
        <v>110</v>
      </c>
      <c r="AT1" s="81" t="s">
        <v>111</v>
      </c>
    </row>
    <row r="2" spans="1:46" ht="12.75" customHeight="1" x14ac:dyDescent="0.2">
      <c r="A2" s="86">
        <v>1</v>
      </c>
      <c r="B2" s="87">
        <v>44918.614999999998</v>
      </c>
      <c r="C2" s="72" t="s">
        <v>34</v>
      </c>
      <c r="D2" s="75">
        <f t="shared" ref="D2:D113" si="0">IF($C2="ชาย",1,0)</f>
        <v>1</v>
      </c>
      <c r="E2" s="75">
        <f t="shared" ref="E2:E113" si="1">IF($C2="หญิง",1,0)</f>
        <v>0</v>
      </c>
      <c r="F2" s="72" t="s">
        <v>35</v>
      </c>
      <c r="G2" s="75">
        <f t="shared" ref="G2:G113" si="2">IF($F2="น้อยกว่า 18 ปี",1,0)</f>
        <v>0</v>
      </c>
      <c r="H2" s="75">
        <f t="shared" ref="H2:H113" si="3">IF($F2="18 - 22 ปี",1,0)</f>
        <v>1</v>
      </c>
      <c r="I2" s="75">
        <f t="shared" ref="I2:I113" si="4">IF($F2="23 - 30 ปี",1,0)</f>
        <v>0</v>
      </c>
      <c r="J2" s="75">
        <f t="shared" ref="J2:J113" si="5">IF($F2="30 - 50 ปี",1,0)</f>
        <v>0</v>
      </c>
      <c r="K2" s="75">
        <f t="shared" ref="K2:K113" si="6">IF($F2="มากกว่า 50 ปี",1,0)</f>
        <v>0</v>
      </c>
      <c r="L2" s="72" t="s">
        <v>36</v>
      </c>
      <c r="M2" s="75">
        <f t="shared" ref="M2:M113" si="7">IF($L2="0 - 5,000 บาท/เดือน",1,0)</f>
        <v>1</v>
      </c>
      <c r="N2" s="75">
        <f t="shared" ref="N2:N113" si="8">IF($L2="5,000 - 10,000 บาท/เดือน",1,0)</f>
        <v>0</v>
      </c>
      <c r="O2" s="75">
        <f t="shared" ref="O2:O113" si="9">IF($L2="10,000 - 30,000 บาท/เดือน",1,0)</f>
        <v>0</v>
      </c>
      <c r="P2" s="75">
        <f t="shared" ref="P2:P113" si="10">IF($L2="มากกว่า 30,000 บาท/เดือน",1,0)</f>
        <v>0</v>
      </c>
      <c r="Q2" s="72" t="s">
        <v>37</v>
      </c>
      <c r="R2" s="75">
        <f t="shared" ref="R2:R113" si="11">IF($Q2="นิสิต / นักศึกษา",1,0)</f>
        <v>1</v>
      </c>
      <c r="S2" s="75">
        <f t="shared" ref="S2:S113" si="12">IF($Q2="บุคลากร มก.",1,0)</f>
        <v>0</v>
      </c>
      <c r="T2" s="75">
        <f t="shared" ref="T2:T113" si="13">IF($Q2="อื่นๆ",1,0)</f>
        <v>0</v>
      </c>
      <c r="U2" s="72">
        <v>5</v>
      </c>
      <c r="V2" s="72">
        <v>2</v>
      </c>
      <c r="W2" s="72">
        <v>6</v>
      </c>
      <c r="X2" s="72">
        <v>7</v>
      </c>
      <c r="Y2" s="72">
        <v>3</v>
      </c>
      <c r="Z2" s="72">
        <v>6</v>
      </c>
      <c r="AA2" s="72">
        <v>7</v>
      </c>
      <c r="AB2" s="72">
        <v>7</v>
      </c>
      <c r="AC2" s="72">
        <v>5</v>
      </c>
      <c r="AD2" s="72">
        <v>7</v>
      </c>
      <c r="AE2" s="72" t="s">
        <v>38</v>
      </c>
      <c r="AF2" s="72" t="s">
        <v>38</v>
      </c>
      <c r="AG2" s="72" t="s">
        <v>38</v>
      </c>
      <c r="AH2" s="72" t="s">
        <v>39</v>
      </c>
      <c r="AI2" s="75">
        <f>IF(AE2="เดิน",1,0)</f>
        <v>1</v>
      </c>
      <c r="AJ2" s="75">
        <f>IF(AE2="รถตะลัย",1,0)</f>
        <v>0</v>
      </c>
      <c r="AK2" s="75">
        <f>IF(AE2="รถจักรยานยนต์รับจ้าง",1,0)</f>
        <v>0</v>
      </c>
      <c r="AL2" s="75">
        <f>IF(AF2="เดิน",1,0)</f>
        <v>1</v>
      </c>
      <c r="AM2" s="75">
        <f>IF(AF2="รถตะลัย",1,0)</f>
        <v>0</v>
      </c>
      <c r="AN2" s="75">
        <f>IF(AF2="รถจักรยานยนต์รับจ้าง",1,0)</f>
        <v>0</v>
      </c>
      <c r="AO2" s="75">
        <f>IF(AG2="เดิน",1,0)</f>
        <v>1</v>
      </c>
      <c r="AP2" s="75">
        <f>IF(AG2="รถตะลัย",1,0)</f>
        <v>0</v>
      </c>
      <c r="AQ2" s="75">
        <f>IF(AG2="รถจักรยานยนต์รับจ้าง",1,0)</f>
        <v>0</v>
      </c>
      <c r="AR2" s="75">
        <f>IF(AH2="เดิน",1,0)</f>
        <v>0</v>
      </c>
      <c r="AS2" s="75">
        <f>IF(AH2="รถตะลัย",1,0)</f>
        <v>0</v>
      </c>
      <c r="AT2" s="75">
        <f>IF(AH2="รถจักรยานยนต์รับจ้าง",1,0)</f>
        <v>1</v>
      </c>
    </row>
    <row r="3" spans="1:46" ht="12.75" customHeight="1" x14ac:dyDescent="0.2">
      <c r="A3" s="1">
        <v>1</v>
      </c>
      <c r="B3" s="2">
        <v>44918.6327193287</v>
      </c>
      <c r="C3" s="3" t="s">
        <v>40</v>
      </c>
      <c r="D3" s="4">
        <f t="shared" si="0"/>
        <v>0</v>
      </c>
      <c r="E3" s="4">
        <f t="shared" si="1"/>
        <v>1</v>
      </c>
      <c r="F3" s="3" t="s">
        <v>35</v>
      </c>
      <c r="G3" s="4">
        <f t="shared" si="2"/>
        <v>0</v>
      </c>
      <c r="H3" s="4">
        <f t="shared" si="3"/>
        <v>1</v>
      </c>
      <c r="I3" s="4">
        <f t="shared" si="4"/>
        <v>0</v>
      </c>
      <c r="J3" s="4">
        <f t="shared" si="5"/>
        <v>0</v>
      </c>
      <c r="K3" s="4">
        <f t="shared" si="6"/>
        <v>0</v>
      </c>
      <c r="L3" s="3" t="s">
        <v>41</v>
      </c>
      <c r="M3" s="4">
        <f t="shared" si="7"/>
        <v>0</v>
      </c>
      <c r="N3" s="4">
        <f t="shared" si="8"/>
        <v>0</v>
      </c>
      <c r="O3" s="4">
        <f t="shared" si="9"/>
        <v>1</v>
      </c>
      <c r="P3" s="4">
        <f t="shared" si="10"/>
        <v>0</v>
      </c>
      <c r="Q3" s="3" t="s">
        <v>37</v>
      </c>
      <c r="R3" s="4">
        <f t="shared" si="11"/>
        <v>1</v>
      </c>
      <c r="S3" s="4">
        <f t="shared" si="12"/>
        <v>0</v>
      </c>
      <c r="T3" s="4">
        <f t="shared" si="13"/>
        <v>0</v>
      </c>
      <c r="U3" s="3">
        <v>4</v>
      </c>
      <c r="V3" s="3">
        <v>5</v>
      </c>
      <c r="W3" s="3">
        <v>6</v>
      </c>
      <c r="X3" s="3">
        <v>7</v>
      </c>
      <c r="Y3" s="3">
        <v>6</v>
      </c>
      <c r="Z3" s="3">
        <v>6</v>
      </c>
      <c r="AA3" s="3">
        <v>7</v>
      </c>
      <c r="AB3" s="3">
        <v>6</v>
      </c>
      <c r="AC3" s="3">
        <v>4</v>
      </c>
      <c r="AD3" s="3">
        <v>6</v>
      </c>
      <c r="AE3" s="3" t="s">
        <v>38</v>
      </c>
      <c r="AF3" s="3" t="s">
        <v>39</v>
      </c>
      <c r="AG3" s="3" t="s">
        <v>38</v>
      </c>
      <c r="AH3" s="3" t="s">
        <v>42</v>
      </c>
      <c r="AI3" s="4">
        <f t="shared" ref="AI3:AI66" si="14">IF(AE3="เดิน",1,0)</f>
        <v>1</v>
      </c>
      <c r="AJ3" s="4">
        <f t="shared" ref="AJ3:AJ66" si="15">IF(AE3="รถตะลัย",1,0)</f>
        <v>0</v>
      </c>
      <c r="AK3" s="4">
        <f t="shared" ref="AK3:AK66" si="16">IF(AE3="รถจักรยานยนต์รับจ้าง",1,0)</f>
        <v>0</v>
      </c>
      <c r="AL3" s="4">
        <f t="shared" ref="AL3:AL66" si="17">IF(AF3="เดิน",1,0)</f>
        <v>0</v>
      </c>
      <c r="AM3" s="4">
        <f t="shared" ref="AM3:AM66" si="18">IF(AF3="รถตะลัย",1,0)</f>
        <v>0</v>
      </c>
      <c r="AN3" s="4">
        <f t="shared" ref="AN3:AN66" si="19">IF(AF3="รถจักรยานยนต์รับจ้าง",1,0)</f>
        <v>1</v>
      </c>
      <c r="AO3" s="4">
        <f t="shared" ref="AO3:AO66" si="20">IF(AG3="เดิน",1,0)</f>
        <v>1</v>
      </c>
      <c r="AP3" s="4">
        <f t="shared" ref="AP3:AP66" si="21">IF(AG3="รถตะลัย",1,0)</f>
        <v>0</v>
      </c>
      <c r="AQ3" s="4">
        <f t="shared" ref="AQ3:AQ66" si="22">IF(AG3="รถจักรยานยนต์รับจ้าง",1,0)</f>
        <v>0</v>
      </c>
      <c r="AR3" s="4">
        <f t="shared" ref="AR3:AR66" si="23">IF(AH3="เดิน",1,0)</f>
        <v>0</v>
      </c>
      <c r="AS3" s="4">
        <f t="shared" ref="AS3:AS66" si="24">IF(AH3="รถตะลัย",1,0)</f>
        <v>1</v>
      </c>
      <c r="AT3" s="4">
        <f t="shared" ref="AT3:AT66" si="25">IF(AH3="รถจักรยานยนต์รับจ้าง",1,0)</f>
        <v>0</v>
      </c>
    </row>
    <row r="4" spans="1:46" ht="12.75" customHeight="1" x14ac:dyDescent="0.2">
      <c r="A4" s="1">
        <v>1</v>
      </c>
      <c r="B4" s="2">
        <v>44918.660872222223</v>
      </c>
      <c r="C4" s="3" t="s">
        <v>40</v>
      </c>
      <c r="D4" s="4">
        <f t="shared" si="0"/>
        <v>0</v>
      </c>
      <c r="E4" s="4">
        <f t="shared" si="1"/>
        <v>1</v>
      </c>
      <c r="F4" s="3" t="s">
        <v>35</v>
      </c>
      <c r="G4" s="4">
        <f t="shared" si="2"/>
        <v>0</v>
      </c>
      <c r="H4" s="4">
        <f t="shared" si="3"/>
        <v>1</v>
      </c>
      <c r="I4" s="4">
        <f t="shared" si="4"/>
        <v>0</v>
      </c>
      <c r="J4" s="4">
        <f t="shared" si="5"/>
        <v>0</v>
      </c>
      <c r="K4" s="4">
        <f t="shared" si="6"/>
        <v>0</v>
      </c>
      <c r="L4" s="3" t="s">
        <v>36</v>
      </c>
      <c r="M4" s="4">
        <f t="shared" si="7"/>
        <v>1</v>
      </c>
      <c r="N4" s="4">
        <f t="shared" si="8"/>
        <v>0</v>
      </c>
      <c r="O4" s="4">
        <f t="shared" si="9"/>
        <v>0</v>
      </c>
      <c r="P4" s="4">
        <f t="shared" si="10"/>
        <v>0</v>
      </c>
      <c r="Q4" s="3" t="s">
        <v>37</v>
      </c>
      <c r="R4" s="4">
        <f t="shared" si="11"/>
        <v>1</v>
      </c>
      <c r="S4" s="4">
        <f t="shared" si="12"/>
        <v>0</v>
      </c>
      <c r="T4" s="4">
        <f t="shared" si="13"/>
        <v>0</v>
      </c>
      <c r="U4" s="3">
        <v>5</v>
      </c>
      <c r="V4" s="3">
        <v>4</v>
      </c>
      <c r="W4" s="3">
        <v>6</v>
      </c>
      <c r="X4" s="3">
        <v>5</v>
      </c>
      <c r="Y4" s="3">
        <v>5</v>
      </c>
      <c r="Z4" s="3">
        <v>6</v>
      </c>
      <c r="AA4" s="3">
        <v>6</v>
      </c>
      <c r="AB4" s="3">
        <v>5</v>
      </c>
      <c r="AC4" s="3">
        <v>5</v>
      </c>
      <c r="AD4" s="3">
        <v>6</v>
      </c>
      <c r="AE4" s="3" t="s">
        <v>42</v>
      </c>
      <c r="AF4" s="3" t="s">
        <v>42</v>
      </c>
      <c r="AG4" s="3" t="s">
        <v>42</v>
      </c>
      <c r="AH4" s="3" t="s">
        <v>42</v>
      </c>
      <c r="AI4" s="4">
        <f t="shared" si="14"/>
        <v>0</v>
      </c>
      <c r="AJ4" s="4">
        <f t="shared" si="15"/>
        <v>1</v>
      </c>
      <c r="AK4" s="4">
        <f t="shared" si="16"/>
        <v>0</v>
      </c>
      <c r="AL4" s="4">
        <f t="shared" si="17"/>
        <v>0</v>
      </c>
      <c r="AM4" s="4">
        <f t="shared" si="18"/>
        <v>1</v>
      </c>
      <c r="AN4" s="4">
        <f t="shared" si="19"/>
        <v>0</v>
      </c>
      <c r="AO4" s="4">
        <f t="shared" si="20"/>
        <v>0</v>
      </c>
      <c r="AP4" s="4">
        <f t="shared" si="21"/>
        <v>1</v>
      </c>
      <c r="AQ4" s="4">
        <f t="shared" si="22"/>
        <v>0</v>
      </c>
      <c r="AR4" s="4">
        <f t="shared" si="23"/>
        <v>0</v>
      </c>
      <c r="AS4" s="4">
        <f t="shared" si="24"/>
        <v>1</v>
      </c>
      <c r="AT4" s="4">
        <f t="shared" si="25"/>
        <v>0</v>
      </c>
    </row>
    <row r="5" spans="1:46" ht="12.75" customHeight="1" x14ac:dyDescent="0.2">
      <c r="A5" s="1">
        <v>1</v>
      </c>
      <c r="B5" s="2">
        <v>44918.709498784723</v>
      </c>
      <c r="C5" s="3" t="s">
        <v>40</v>
      </c>
      <c r="D5" s="4">
        <f t="shared" si="0"/>
        <v>0</v>
      </c>
      <c r="E5" s="4">
        <f t="shared" si="1"/>
        <v>1</v>
      </c>
      <c r="F5" s="3" t="s">
        <v>35</v>
      </c>
      <c r="G5" s="4">
        <f t="shared" si="2"/>
        <v>0</v>
      </c>
      <c r="H5" s="4">
        <f t="shared" si="3"/>
        <v>1</v>
      </c>
      <c r="I5" s="4">
        <f t="shared" si="4"/>
        <v>0</v>
      </c>
      <c r="J5" s="4">
        <f t="shared" si="5"/>
        <v>0</v>
      </c>
      <c r="K5" s="4">
        <f t="shared" si="6"/>
        <v>0</v>
      </c>
      <c r="L5" s="3" t="s">
        <v>41</v>
      </c>
      <c r="M5" s="4">
        <f t="shared" si="7"/>
        <v>0</v>
      </c>
      <c r="N5" s="4">
        <f t="shared" si="8"/>
        <v>0</v>
      </c>
      <c r="O5" s="4">
        <f t="shared" si="9"/>
        <v>1</v>
      </c>
      <c r="P5" s="4">
        <f t="shared" si="10"/>
        <v>0</v>
      </c>
      <c r="Q5" s="3" t="s">
        <v>37</v>
      </c>
      <c r="R5" s="4">
        <f t="shared" si="11"/>
        <v>1</v>
      </c>
      <c r="S5" s="4">
        <f t="shared" si="12"/>
        <v>0</v>
      </c>
      <c r="T5" s="4">
        <f t="shared" si="13"/>
        <v>0</v>
      </c>
      <c r="U5" s="3">
        <v>6</v>
      </c>
      <c r="V5" s="3">
        <v>4</v>
      </c>
      <c r="W5" s="3">
        <v>7</v>
      </c>
      <c r="X5" s="3">
        <v>4</v>
      </c>
      <c r="Y5" s="3">
        <v>6</v>
      </c>
      <c r="Z5" s="3">
        <v>5</v>
      </c>
      <c r="AA5" s="3">
        <v>7</v>
      </c>
      <c r="AB5" s="3">
        <v>6</v>
      </c>
      <c r="AC5" s="3">
        <v>3</v>
      </c>
      <c r="AD5" s="3">
        <v>7</v>
      </c>
      <c r="AE5" s="3" t="s">
        <v>39</v>
      </c>
      <c r="AF5" s="3" t="s">
        <v>42</v>
      </c>
      <c r="AG5" s="3" t="s">
        <v>39</v>
      </c>
      <c r="AH5" s="3" t="s">
        <v>39</v>
      </c>
      <c r="AI5" s="4">
        <f t="shared" si="14"/>
        <v>0</v>
      </c>
      <c r="AJ5" s="4">
        <f t="shared" si="15"/>
        <v>0</v>
      </c>
      <c r="AK5" s="4">
        <f t="shared" si="16"/>
        <v>1</v>
      </c>
      <c r="AL5" s="4">
        <f t="shared" si="17"/>
        <v>0</v>
      </c>
      <c r="AM5" s="4">
        <f t="shared" si="18"/>
        <v>1</v>
      </c>
      <c r="AN5" s="4">
        <f t="shared" si="19"/>
        <v>0</v>
      </c>
      <c r="AO5" s="4">
        <f t="shared" si="20"/>
        <v>0</v>
      </c>
      <c r="AP5" s="4">
        <f t="shared" si="21"/>
        <v>0</v>
      </c>
      <c r="AQ5" s="4">
        <f t="shared" si="22"/>
        <v>1</v>
      </c>
      <c r="AR5" s="4">
        <f t="shared" si="23"/>
        <v>0</v>
      </c>
      <c r="AS5" s="4">
        <f t="shared" si="24"/>
        <v>0</v>
      </c>
      <c r="AT5" s="4">
        <f t="shared" si="25"/>
        <v>1</v>
      </c>
    </row>
    <row r="6" spans="1:46" ht="12.75" customHeight="1" x14ac:dyDescent="0.2">
      <c r="A6" s="1">
        <v>1</v>
      </c>
      <c r="B6" s="2">
        <v>44921.594373541666</v>
      </c>
      <c r="C6" s="3" t="s">
        <v>40</v>
      </c>
      <c r="D6" s="4">
        <f t="shared" si="0"/>
        <v>0</v>
      </c>
      <c r="E6" s="4">
        <f t="shared" si="1"/>
        <v>1</v>
      </c>
      <c r="F6" s="3" t="s">
        <v>35</v>
      </c>
      <c r="G6" s="4">
        <f t="shared" si="2"/>
        <v>0</v>
      </c>
      <c r="H6" s="4">
        <f t="shared" si="3"/>
        <v>1</v>
      </c>
      <c r="I6" s="4">
        <f t="shared" si="4"/>
        <v>0</v>
      </c>
      <c r="J6" s="4">
        <f t="shared" si="5"/>
        <v>0</v>
      </c>
      <c r="K6" s="4">
        <f t="shared" si="6"/>
        <v>0</v>
      </c>
      <c r="L6" s="3" t="s">
        <v>43</v>
      </c>
      <c r="M6" s="4">
        <f t="shared" si="7"/>
        <v>0</v>
      </c>
      <c r="N6" s="4">
        <f t="shared" si="8"/>
        <v>1</v>
      </c>
      <c r="O6" s="4">
        <f t="shared" si="9"/>
        <v>0</v>
      </c>
      <c r="P6" s="4">
        <f t="shared" si="10"/>
        <v>0</v>
      </c>
      <c r="Q6" s="3" t="s">
        <v>37</v>
      </c>
      <c r="R6" s="4">
        <f t="shared" si="11"/>
        <v>1</v>
      </c>
      <c r="S6" s="4">
        <f t="shared" si="12"/>
        <v>0</v>
      </c>
      <c r="T6" s="4">
        <f t="shared" si="13"/>
        <v>0</v>
      </c>
      <c r="U6" s="3">
        <v>5</v>
      </c>
      <c r="V6" s="3">
        <v>4</v>
      </c>
      <c r="W6" s="3">
        <v>7</v>
      </c>
      <c r="X6" s="3">
        <v>5</v>
      </c>
      <c r="Y6" s="3">
        <v>4</v>
      </c>
      <c r="Z6" s="3">
        <v>5</v>
      </c>
      <c r="AA6" s="3">
        <v>4</v>
      </c>
      <c r="AB6" s="3">
        <v>4</v>
      </c>
      <c r="AC6" s="3">
        <v>3</v>
      </c>
      <c r="AD6" s="3">
        <v>5</v>
      </c>
      <c r="AE6" s="3" t="s">
        <v>38</v>
      </c>
      <c r="AF6" s="3" t="s">
        <v>38</v>
      </c>
      <c r="AG6" s="3" t="s">
        <v>38</v>
      </c>
      <c r="AH6" s="3" t="s">
        <v>38</v>
      </c>
      <c r="AI6" s="4">
        <f t="shared" si="14"/>
        <v>1</v>
      </c>
      <c r="AJ6" s="4">
        <f t="shared" si="15"/>
        <v>0</v>
      </c>
      <c r="AK6" s="4">
        <f t="shared" si="16"/>
        <v>0</v>
      </c>
      <c r="AL6" s="4">
        <f t="shared" si="17"/>
        <v>1</v>
      </c>
      <c r="AM6" s="4">
        <f t="shared" si="18"/>
        <v>0</v>
      </c>
      <c r="AN6" s="4">
        <f t="shared" si="19"/>
        <v>0</v>
      </c>
      <c r="AO6" s="4">
        <f t="shared" si="20"/>
        <v>1</v>
      </c>
      <c r="AP6" s="4">
        <f t="shared" si="21"/>
        <v>0</v>
      </c>
      <c r="AQ6" s="4">
        <f t="shared" si="22"/>
        <v>0</v>
      </c>
      <c r="AR6" s="4">
        <f t="shared" si="23"/>
        <v>1</v>
      </c>
      <c r="AS6" s="4">
        <f t="shared" si="24"/>
        <v>0</v>
      </c>
      <c r="AT6" s="4">
        <f t="shared" si="25"/>
        <v>0</v>
      </c>
    </row>
    <row r="7" spans="1:46" ht="12.75" customHeight="1" x14ac:dyDescent="0.2">
      <c r="A7" s="1">
        <v>1</v>
      </c>
      <c r="B7" s="2">
        <v>44921.59461753472</v>
      </c>
      <c r="C7" s="3" t="s">
        <v>40</v>
      </c>
      <c r="D7" s="4">
        <f t="shared" si="0"/>
        <v>0</v>
      </c>
      <c r="E7" s="4">
        <f t="shared" si="1"/>
        <v>1</v>
      </c>
      <c r="F7" s="3" t="s">
        <v>35</v>
      </c>
      <c r="G7" s="4">
        <f t="shared" si="2"/>
        <v>0</v>
      </c>
      <c r="H7" s="4">
        <f t="shared" si="3"/>
        <v>1</v>
      </c>
      <c r="I7" s="4">
        <f t="shared" si="4"/>
        <v>0</v>
      </c>
      <c r="J7" s="4">
        <f t="shared" si="5"/>
        <v>0</v>
      </c>
      <c r="K7" s="4">
        <f t="shared" si="6"/>
        <v>0</v>
      </c>
      <c r="L7" s="3" t="s">
        <v>43</v>
      </c>
      <c r="M7" s="4">
        <f t="shared" si="7"/>
        <v>0</v>
      </c>
      <c r="N7" s="4">
        <f t="shared" si="8"/>
        <v>1</v>
      </c>
      <c r="O7" s="4">
        <f t="shared" si="9"/>
        <v>0</v>
      </c>
      <c r="P7" s="4">
        <f t="shared" si="10"/>
        <v>0</v>
      </c>
      <c r="Q7" s="3" t="s">
        <v>37</v>
      </c>
      <c r="R7" s="4">
        <f t="shared" si="11"/>
        <v>1</v>
      </c>
      <c r="S7" s="4">
        <f t="shared" si="12"/>
        <v>0</v>
      </c>
      <c r="T7" s="4">
        <f t="shared" si="13"/>
        <v>0</v>
      </c>
      <c r="U7" s="3">
        <v>4</v>
      </c>
      <c r="V7" s="3">
        <v>4</v>
      </c>
      <c r="W7" s="3">
        <v>4</v>
      </c>
      <c r="X7" s="3">
        <v>4</v>
      </c>
      <c r="Y7" s="3">
        <v>4</v>
      </c>
      <c r="Z7" s="3">
        <v>4</v>
      </c>
      <c r="AA7" s="3">
        <v>4</v>
      </c>
      <c r="AB7" s="3">
        <v>7</v>
      </c>
      <c r="AC7" s="3">
        <v>4</v>
      </c>
      <c r="AD7" s="3">
        <v>6</v>
      </c>
      <c r="AE7" s="3" t="s">
        <v>39</v>
      </c>
      <c r="AF7" s="3" t="s">
        <v>39</v>
      </c>
      <c r="AG7" s="3" t="s">
        <v>39</v>
      </c>
      <c r="AH7" s="3" t="s">
        <v>42</v>
      </c>
      <c r="AI7" s="4">
        <f t="shared" si="14"/>
        <v>0</v>
      </c>
      <c r="AJ7" s="4">
        <f t="shared" si="15"/>
        <v>0</v>
      </c>
      <c r="AK7" s="4">
        <f t="shared" si="16"/>
        <v>1</v>
      </c>
      <c r="AL7" s="4">
        <f t="shared" si="17"/>
        <v>0</v>
      </c>
      <c r="AM7" s="4">
        <f t="shared" si="18"/>
        <v>0</v>
      </c>
      <c r="AN7" s="4">
        <f t="shared" si="19"/>
        <v>1</v>
      </c>
      <c r="AO7" s="4">
        <f t="shared" si="20"/>
        <v>0</v>
      </c>
      <c r="AP7" s="4">
        <f t="shared" si="21"/>
        <v>0</v>
      </c>
      <c r="AQ7" s="4">
        <f t="shared" si="22"/>
        <v>1</v>
      </c>
      <c r="AR7" s="4">
        <f t="shared" si="23"/>
        <v>0</v>
      </c>
      <c r="AS7" s="4">
        <f t="shared" si="24"/>
        <v>1</v>
      </c>
      <c r="AT7" s="4">
        <f t="shared" si="25"/>
        <v>0</v>
      </c>
    </row>
    <row r="8" spans="1:46" ht="12.75" customHeight="1" x14ac:dyDescent="0.2">
      <c r="A8" s="1">
        <v>1</v>
      </c>
      <c r="B8" s="2">
        <v>44921.597076527774</v>
      </c>
      <c r="C8" s="3" t="s">
        <v>40</v>
      </c>
      <c r="D8" s="4">
        <f t="shared" si="0"/>
        <v>0</v>
      </c>
      <c r="E8" s="4">
        <f t="shared" si="1"/>
        <v>1</v>
      </c>
      <c r="F8" s="3" t="s">
        <v>35</v>
      </c>
      <c r="G8" s="4">
        <f t="shared" si="2"/>
        <v>0</v>
      </c>
      <c r="H8" s="4">
        <f t="shared" si="3"/>
        <v>1</v>
      </c>
      <c r="I8" s="4">
        <f t="shared" si="4"/>
        <v>0</v>
      </c>
      <c r="J8" s="4">
        <f t="shared" si="5"/>
        <v>0</v>
      </c>
      <c r="K8" s="4">
        <f t="shared" si="6"/>
        <v>0</v>
      </c>
      <c r="L8" s="3" t="s">
        <v>43</v>
      </c>
      <c r="M8" s="4">
        <f t="shared" si="7"/>
        <v>0</v>
      </c>
      <c r="N8" s="4">
        <f t="shared" si="8"/>
        <v>1</v>
      </c>
      <c r="O8" s="4">
        <f t="shared" si="9"/>
        <v>0</v>
      </c>
      <c r="P8" s="4">
        <f t="shared" si="10"/>
        <v>0</v>
      </c>
      <c r="Q8" s="3" t="s">
        <v>37</v>
      </c>
      <c r="R8" s="4">
        <f t="shared" si="11"/>
        <v>1</v>
      </c>
      <c r="S8" s="4">
        <f t="shared" si="12"/>
        <v>0</v>
      </c>
      <c r="T8" s="4">
        <f t="shared" si="13"/>
        <v>0</v>
      </c>
      <c r="U8" s="3">
        <v>4</v>
      </c>
      <c r="V8" s="3">
        <v>2</v>
      </c>
      <c r="W8" s="3">
        <v>6</v>
      </c>
      <c r="X8" s="3">
        <v>5</v>
      </c>
      <c r="Y8" s="3">
        <v>6</v>
      </c>
      <c r="Z8" s="3">
        <v>6</v>
      </c>
      <c r="AA8" s="3">
        <v>7</v>
      </c>
      <c r="AB8" s="3">
        <v>5</v>
      </c>
      <c r="AC8" s="3">
        <v>3</v>
      </c>
      <c r="AD8" s="3">
        <v>7</v>
      </c>
      <c r="AE8" s="3" t="s">
        <v>38</v>
      </c>
      <c r="AF8" s="3" t="s">
        <v>39</v>
      </c>
      <c r="AG8" s="3" t="s">
        <v>38</v>
      </c>
      <c r="AH8" s="3" t="s">
        <v>38</v>
      </c>
      <c r="AI8" s="4">
        <f t="shared" si="14"/>
        <v>1</v>
      </c>
      <c r="AJ8" s="4">
        <f t="shared" si="15"/>
        <v>0</v>
      </c>
      <c r="AK8" s="4">
        <f t="shared" si="16"/>
        <v>0</v>
      </c>
      <c r="AL8" s="4">
        <f t="shared" si="17"/>
        <v>0</v>
      </c>
      <c r="AM8" s="4">
        <f t="shared" si="18"/>
        <v>0</v>
      </c>
      <c r="AN8" s="4">
        <f t="shared" si="19"/>
        <v>1</v>
      </c>
      <c r="AO8" s="4">
        <f t="shared" si="20"/>
        <v>1</v>
      </c>
      <c r="AP8" s="4">
        <f t="shared" si="21"/>
        <v>0</v>
      </c>
      <c r="AQ8" s="4">
        <f t="shared" si="22"/>
        <v>0</v>
      </c>
      <c r="AR8" s="4">
        <f t="shared" si="23"/>
        <v>1</v>
      </c>
      <c r="AS8" s="4">
        <f t="shared" si="24"/>
        <v>0</v>
      </c>
      <c r="AT8" s="4">
        <f t="shared" si="25"/>
        <v>0</v>
      </c>
    </row>
    <row r="9" spans="1:46" ht="12.75" customHeight="1" x14ac:dyDescent="0.2">
      <c r="A9" s="1">
        <v>1</v>
      </c>
      <c r="B9" s="2">
        <v>44921.597637662038</v>
      </c>
      <c r="C9" s="3" t="s">
        <v>40</v>
      </c>
      <c r="D9" s="4">
        <f t="shared" si="0"/>
        <v>0</v>
      </c>
      <c r="E9" s="4">
        <f t="shared" si="1"/>
        <v>1</v>
      </c>
      <c r="F9" s="3" t="s">
        <v>35</v>
      </c>
      <c r="G9" s="4">
        <f t="shared" si="2"/>
        <v>0</v>
      </c>
      <c r="H9" s="4">
        <f t="shared" si="3"/>
        <v>1</v>
      </c>
      <c r="I9" s="4">
        <f t="shared" si="4"/>
        <v>0</v>
      </c>
      <c r="J9" s="4">
        <f t="shared" si="5"/>
        <v>0</v>
      </c>
      <c r="K9" s="4">
        <f t="shared" si="6"/>
        <v>0</v>
      </c>
      <c r="L9" s="3" t="s">
        <v>43</v>
      </c>
      <c r="M9" s="4">
        <f t="shared" si="7"/>
        <v>0</v>
      </c>
      <c r="N9" s="4">
        <f t="shared" si="8"/>
        <v>1</v>
      </c>
      <c r="O9" s="4">
        <f t="shared" si="9"/>
        <v>0</v>
      </c>
      <c r="P9" s="4">
        <f t="shared" si="10"/>
        <v>0</v>
      </c>
      <c r="Q9" s="3" t="s">
        <v>37</v>
      </c>
      <c r="R9" s="4">
        <f t="shared" si="11"/>
        <v>1</v>
      </c>
      <c r="S9" s="4">
        <f t="shared" si="12"/>
        <v>0</v>
      </c>
      <c r="T9" s="4">
        <f t="shared" si="13"/>
        <v>0</v>
      </c>
      <c r="U9" s="3">
        <v>3</v>
      </c>
      <c r="V9" s="3">
        <v>4</v>
      </c>
      <c r="W9" s="3">
        <v>6</v>
      </c>
      <c r="X9" s="3">
        <v>6</v>
      </c>
      <c r="Y9" s="3">
        <v>5</v>
      </c>
      <c r="Z9" s="3">
        <v>7</v>
      </c>
      <c r="AA9" s="3">
        <v>7</v>
      </c>
      <c r="AB9" s="3">
        <v>7</v>
      </c>
      <c r="AC9" s="3">
        <v>4</v>
      </c>
      <c r="AD9" s="3">
        <v>7</v>
      </c>
      <c r="AE9" s="3" t="s">
        <v>38</v>
      </c>
      <c r="AF9" s="3" t="s">
        <v>38</v>
      </c>
      <c r="AG9" s="3" t="s">
        <v>38</v>
      </c>
      <c r="AH9" s="3" t="s">
        <v>38</v>
      </c>
      <c r="AI9" s="4">
        <f t="shared" si="14"/>
        <v>1</v>
      </c>
      <c r="AJ9" s="4">
        <f t="shared" si="15"/>
        <v>0</v>
      </c>
      <c r="AK9" s="4">
        <f t="shared" si="16"/>
        <v>0</v>
      </c>
      <c r="AL9" s="4">
        <f t="shared" si="17"/>
        <v>1</v>
      </c>
      <c r="AM9" s="4">
        <f t="shared" si="18"/>
        <v>0</v>
      </c>
      <c r="AN9" s="4">
        <f t="shared" si="19"/>
        <v>0</v>
      </c>
      <c r="AO9" s="4">
        <f t="shared" si="20"/>
        <v>1</v>
      </c>
      <c r="AP9" s="4">
        <f t="shared" si="21"/>
        <v>0</v>
      </c>
      <c r="AQ9" s="4">
        <f t="shared" si="22"/>
        <v>0</v>
      </c>
      <c r="AR9" s="4">
        <f t="shared" si="23"/>
        <v>1</v>
      </c>
      <c r="AS9" s="4">
        <f t="shared" si="24"/>
        <v>0</v>
      </c>
      <c r="AT9" s="4">
        <f t="shared" si="25"/>
        <v>0</v>
      </c>
    </row>
    <row r="10" spans="1:46" ht="12.75" customHeight="1" x14ac:dyDescent="0.2">
      <c r="A10" s="1">
        <v>1</v>
      </c>
      <c r="B10" s="2">
        <v>44928.012009351849</v>
      </c>
      <c r="C10" s="3" t="s">
        <v>34</v>
      </c>
      <c r="D10" s="4">
        <f t="shared" si="0"/>
        <v>1</v>
      </c>
      <c r="E10" s="4">
        <f t="shared" si="1"/>
        <v>0</v>
      </c>
      <c r="F10" s="3" t="s">
        <v>35</v>
      </c>
      <c r="G10" s="4">
        <f t="shared" si="2"/>
        <v>0</v>
      </c>
      <c r="H10" s="4">
        <f t="shared" si="3"/>
        <v>1</v>
      </c>
      <c r="I10" s="4">
        <f t="shared" si="4"/>
        <v>0</v>
      </c>
      <c r="J10" s="4">
        <f t="shared" si="5"/>
        <v>0</v>
      </c>
      <c r="K10" s="4">
        <f t="shared" si="6"/>
        <v>0</v>
      </c>
      <c r="L10" s="3" t="s">
        <v>43</v>
      </c>
      <c r="M10" s="4">
        <f t="shared" si="7"/>
        <v>0</v>
      </c>
      <c r="N10" s="4">
        <f t="shared" si="8"/>
        <v>1</v>
      </c>
      <c r="O10" s="4">
        <f t="shared" si="9"/>
        <v>0</v>
      </c>
      <c r="P10" s="4">
        <f t="shared" si="10"/>
        <v>0</v>
      </c>
      <c r="Q10" s="3" t="s">
        <v>37</v>
      </c>
      <c r="R10" s="4">
        <f t="shared" si="11"/>
        <v>1</v>
      </c>
      <c r="S10" s="4">
        <f t="shared" si="12"/>
        <v>0</v>
      </c>
      <c r="T10" s="4">
        <f t="shared" si="13"/>
        <v>0</v>
      </c>
      <c r="U10" s="3">
        <v>6</v>
      </c>
      <c r="V10" s="3">
        <v>4</v>
      </c>
      <c r="W10" s="3">
        <v>5</v>
      </c>
      <c r="X10" s="3">
        <v>1</v>
      </c>
      <c r="Y10" s="3">
        <v>1</v>
      </c>
      <c r="Z10" s="3">
        <v>6</v>
      </c>
      <c r="AA10" s="3">
        <v>4</v>
      </c>
      <c r="AB10" s="3">
        <v>5</v>
      </c>
      <c r="AC10" s="3">
        <v>4</v>
      </c>
      <c r="AD10" s="3">
        <v>5</v>
      </c>
      <c r="AE10" s="3" t="s">
        <v>38</v>
      </c>
      <c r="AF10" s="3" t="s">
        <v>38</v>
      </c>
      <c r="AG10" s="3" t="s">
        <v>38</v>
      </c>
      <c r="AH10" s="3" t="s">
        <v>42</v>
      </c>
      <c r="AI10" s="4">
        <f t="shared" si="14"/>
        <v>1</v>
      </c>
      <c r="AJ10" s="4">
        <f t="shared" si="15"/>
        <v>0</v>
      </c>
      <c r="AK10" s="4">
        <f t="shared" si="16"/>
        <v>0</v>
      </c>
      <c r="AL10" s="4">
        <f t="shared" si="17"/>
        <v>1</v>
      </c>
      <c r="AM10" s="4">
        <f t="shared" si="18"/>
        <v>0</v>
      </c>
      <c r="AN10" s="4">
        <f t="shared" si="19"/>
        <v>0</v>
      </c>
      <c r="AO10" s="4">
        <f t="shared" si="20"/>
        <v>1</v>
      </c>
      <c r="AP10" s="4">
        <f t="shared" si="21"/>
        <v>0</v>
      </c>
      <c r="AQ10" s="4">
        <f t="shared" si="22"/>
        <v>0</v>
      </c>
      <c r="AR10" s="4">
        <f t="shared" si="23"/>
        <v>0</v>
      </c>
      <c r="AS10" s="4">
        <f t="shared" si="24"/>
        <v>1</v>
      </c>
      <c r="AT10" s="4">
        <f t="shared" si="25"/>
        <v>0</v>
      </c>
    </row>
    <row r="11" spans="1:46" ht="12.75" customHeight="1" x14ac:dyDescent="0.2">
      <c r="A11" s="1">
        <v>1</v>
      </c>
      <c r="B11" s="2">
        <v>44929.597188043983</v>
      </c>
      <c r="C11" s="3" t="s">
        <v>34</v>
      </c>
      <c r="D11" s="4">
        <f t="shared" si="0"/>
        <v>1</v>
      </c>
      <c r="E11" s="4">
        <f t="shared" si="1"/>
        <v>0</v>
      </c>
      <c r="F11" s="3" t="s">
        <v>35</v>
      </c>
      <c r="G11" s="4">
        <f t="shared" si="2"/>
        <v>0</v>
      </c>
      <c r="H11" s="4">
        <f t="shared" si="3"/>
        <v>1</v>
      </c>
      <c r="I11" s="4">
        <f t="shared" si="4"/>
        <v>0</v>
      </c>
      <c r="J11" s="4">
        <f t="shared" si="5"/>
        <v>0</v>
      </c>
      <c r="K11" s="4">
        <f t="shared" si="6"/>
        <v>0</v>
      </c>
      <c r="L11" s="3" t="s">
        <v>36</v>
      </c>
      <c r="M11" s="4">
        <f t="shared" si="7"/>
        <v>1</v>
      </c>
      <c r="N11" s="4">
        <f t="shared" si="8"/>
        <v>0</v>
      </c>
      <c r="O11" s="4">
        <f t="shared" si="9"/>
        <v>0</v>
      </c>
      <c r="P11" s="4">
        <f t="shared" si="10"/>
        <v>0</v>
      </c>
      <c r="Q11" s="3" t="s">
        <v>37</v>
      </c>
      <c r="R11" s="4">
        <f t="shared" si="11"/>
        <v>1</v>
      </c>
      <c r="S11" s="4">
        <f t="shared" si="12"/>
        <v>0</v>
      </c>
      <c r="T11" s="4">
        <f t="shared" si="13"/>
        <v>0</v>
      </c>
      <c r="U11" s="3">
        <v>6</v>
      </c>
      <c r="V11" s="3">
        <v>4</v>
      </c>
      <c r="W11" s="3">
        <v>7</v>
      </c>
      <c r="X11" s="3">
        <v>4</v>
      </c>
      <c r="Y11" s="3">
        <v>5</v>
      </c>
      <c r="Z11" s="3">
        <v>5</v>
      </c>
      <c r="AA11" s="3">
        <v>5</v>
      </c>
      <c r="AB11" s="3">
        <v>5</v>
      </c>
      <c r="AC11" s="3">
        <v>6</v>
      </c>
      <c r="AD11" s="3">
        <v>7</v>
      </c>
      <c r="AE11" s="3" t="s">
        <v>38</v>
      </c>
      <c r="AF11" s="3" t="s">
        <v>42</v>
      </c>
      <c r="AG11" s="3" t="s">
        <v>38</v>
      </c>
      <c r="AH11" s="3" t="s">
        <v>42</v>
      </c>
      <c r="AI11" s="4">
        <f t="shared" si="14"/>
        <v>1</v>
      </c>
      <c r="AJ11" s="4">
        <f t="shared" si="15"/>
        <v>0</v>
      </c>
      <c r="AK11" s="4">
        <f t="shared" si="16"/>
        <v>0</v>
      </c>
      <c r="AL11" s="4">
        <f t="shared" si="17"/>
        <v>0</v>
      </c>
      <c r="AM11" s="4">
        <f t="shared" si="18"/>
        <v>1</v>
      </c>
      <c r="AN11" s="4">
        <f t="shared" si="19"/>
        <v>0</v>
      </c>
      <c r="AO11" s="4">
        <f t="shared" si="20"/>
        <v>1</v>
      </c>
      <c r="AP11" s="4">
        <f t="shared" si="21"/>
        <v>0</v>
      </c>
      <c r="AQ11" s="4">
        <f t="shared" si="22"/>
        <v>0</v>
      </c>
      <c r="AR11" s="4">
        <f t="shared" si="23"/>
        <v>0</v>
      </c>
      <c r="AS11" s="4">
        <f t="shared" si="24"/>
        <v>1</v>
      </c>
      <c r="AT11" s="4">
        <f t="shared" si="25"/>
        <v>0</v>
      </c>
    </row>
    <row r="12" spans="1:46" ht="12.75" customHeight="1" x14ac:dyDescent="0.2">
      <c r="A12" s="1">
        <v>1</v>
      </c>
      <c r="B12" s="2">
        <v>44930.524708634257</v>
      </c>
      <c r="C12" s="3" t="s">
        <v>40</v>
      </c>
      <c r="D12" s="4">
        <f t="shared" si="0"/>
        <v>0</v>
      </c>
      <c r="E12" s="4">
        <f t="shared" si="1"/>
        <v>1</v>
      </c>
      <c r="F12" s="3" t="s">
        <v>35</v>
      </c>
      <c r="G12" s="4">
        <f t="shared" si="2"/>
        <v>0</v>
      </c>
      <c r="H12" s="4">
        <f t="shared" si="3"/>
        <v>1</v>
      </c>
      <c r="I12" s="4">
        <f t="shared" si="4"/>
        <v>0</v>
      </c>
      <c r="J12" s="4">
        <f t="shared" si="5"/>
        <v>0</v>
      </c>
      <c r="K12" s="4">
        <f t="shared" si="6"/>
        <v>0</v>
      </c>
      <c r="L12" s="3" t="s">
        <v>43</v>
      </c>
      <c r="M12" s="4">
        <f t="shared" si="7"/>
        <v>0</v>
      </c>
      <c r="N12" s="4">
        <f t="shared" si="8"/>
        <v>1</v>
      </c>
      <c r="O12" s="4">
        <f t="shared" si="9"/>
        <v>0</v>
      </c>
      <c r="P12" s="4">
        <f t="shared" si="10"/>
        <v>0</v>
      </c>
      <c r="Q12" s="3" t="s">
        <v>37</v>
      </c>
      <c r="R12" s="4">
        <f t="shared" si="11"/>
        <v>1</v>
      </c>
      <c r="S12" s="4">
        <f t="shared" si="12"/>
        <v>0</v>
      </c>
      <c r="T12" s="4">
        <f t="shared" si="13"/>
        <v>0</v>
      </c>
      <c r="U12" s="3">
        <v>6</v>
      </c>
      <c r="V12" s="3">
        <v>5</v>
      </c>
      <c r="W12" s="3">
        <v>6</v>
      </c>
      <c r="X12" s="3">
        <v>6</v>
      </c>
      <c r="Y12" s="3">
        <v>2</v>
      </c>
      <c r="Z12" s="3">
        <v>2</v>
      </c>
      <c r="AA12" s="3">
        <v>2</v>
      </c>
      <c r="AB12" s="3">
        <v>7</v>
      </c>
      <c r="AC12" s="3">
        <v>4</v>
      </c>
      <c r="AD12" s="3">
        <v>7</v>
      </c>
      <c r="AE12" s="3" t="s">
        <v>42</v>
      </c>
      <c r="AF12" s="3" t="s">
        <v>42</v>
      </c>
      <c r="AG12" s="3" t="s">
        <v>38</v>
      </c>
      <c r="AH12" s="3" t="s">
        <v>42</v>
      </c>
      <c r="AI12" s="4">
        <f t="shared" si="14"/>
        <v>0</v>
      </c>
      <c r="AJ12" s="4">
        <f t="shared" si="15"/>
        <v>1</v>
      </c>
      <c r="AK12" s="4">
        <f t="shared" si="16"/>
        <v>0</v>
      </c>
      <c r="AL12" s="4">
        <f t="shared" si="17"/>
        <v>0</v>
      </c>
      <c r="AM12" s="4">
        <f t="shared" si="18"/>
        <v>1</v>
      </c>
      <c r="AN12" s="4">
        <f t="shared" si="19"/>
        <v>0</v>
      </c>
      <c r="AO12" s="4">
        <f t="shared" si="20"/>
        <v>1</v>
      </c>
      <c r="AP12" s="4">
        <f t="shared" si="21"/>
        <v>0</v>
      </c>
      <c r="AQ12" s="4">
        <f t="shared" si="22"/>
        <v>0</v>
      </c>
      <c r="AR12" s="4">
        <f t="shared" si="23"/>
        <v>0</v>
      </c>
      <c r="AS12" s="4">
        <f t="shared" si="24"/>
        <v>1</v>
      </c>
      <c r="AT12" s="4">
        <f t="shared" si="25"/>
        <v>0</v>
      </c>
    </row>
    <row r="13" spans="1:46" ht="12.75" customHeight="1" x14ac:dyDescent="0.2">
      <c r="A13" s="1">
        <v>1</v>
      </c>
      <c r="B13" s="2">
        <v>44930.822022025459</v>
      </c>
      <c r="C13" s="3" t="s">
        <v>34</v>
      </c>
      <c r="D13" s="4">
        <f t="shared" si="0"/>
        <v>1</v>
      </c>
      <c r="E13" s="4">
        <f t="shared" si="1"/>
        <v>0</v>
      </c>
      <c r="F13" s="3" t="s">
        <v>35</v>
      </c>
      <c r="G13" s="4">
        <f t="shared" si="2"/>
        <v>0</v>
      </c>
      <c r="H13" s="4">
        <f t="shared" si="3"/>
        <v>1</v>
      </c>
      <c r="I13" s="4">
        <f t="shared" si="4"/>
        <v>0</v>
      </c>
      <c r="J13" s="4">
        <f t="shared" si="5"/>
        <v>0</v>
      </c>
      <c r="K13" s="4">
        <f t="shared" si="6"/>
        <v>0</v>
      </c>
      <c r="L13" s="3" t="s">
        <v>36</v>
      </c>
      <c r="M13" s="4">
        <f t="shared" si="7"/>
        <v>1</v>
      </c>
      <c r="N13" s="4">
        <f t="shared" si="8"/>
        <v>0</v>
      </c>
      <c r="O13" s="4">
        <f t="shared" si="9"/>
        <v>0</v>
      </c>
      <c r="P13" s="4">
        <f t="shared" si="10"/>
        <v>0</v>
      </c>
      <c r="Q13" s="3" t="s">
        <v>37</v>
      </c>
      <c r="R13" s="4">
        <f t="shared" si="11"/>
        <v>1</v>
      </c>
      <c r="S13" s="4">
        <f t="shared" si="12"/>
        <v>0</v>
      </c>
      <c r="T13" s="4">
        <f t="shared" si="13"/>
        <v>0</v>
      </c>
      <c r="U13" s="3">
        <v>4</v>
      </c>
      <c r="V13" s="3">
        <v>4</v>
      </c>
      <c r="W13" s="3">
        <v>7</v>
      </c>
      <c r="X13" s="3">
        <v>4</v>
      </c>
      <c r="Y13" s="3">
        <v>4</v>
      </c>
      <c r="Z13" s="3">
        <v>4</v>
      </c>
      <c r="AA13" s="3">
        <v>6</v>
      </c>
      <c r="AB13" s="3">
        <v>5</v>
      </c>
      <c r="AC13" s="3">
        <v>4</v>
      </c>
      <c r="AD13" s="3">
        <v>7</v>
      </c>
      <c r="AE13" s="3" t="s">
        <v>39</v>
      </c>
      <c r="AF13" s="3" t="s">
        <v>38</v>
      </c>
      <c r="AG13" s="3" t="s">
        <v>38</v>
      </c>
      <c r="AH13" s="3" t="s">
        <v>42</v>
      </c>
      <c r="AI13" s="4">
        <f t="shared" si="14"/>
        <v>0</v>
      </c>
      <c r="AJ13" s="4">
        <f t="shared" si="15"/>
        <v>0</v>
      </c>
      <c r="AK13" s="4">
        <f t="shared" si="16"/>
        <v>1</v>
      </c>
      <c r="AL13" s="4">
        <f t="shared" si="17"/>
        <v>1</v>
      </c>
      <c r="AM13" s="4">
        <f t="shared" si="18"/>
        <v>0</v>
      </c>
      <c r="AN13" s="4">
        <f t="shared" si="19"/>
        <v>0</v>
      </c>
      <c r="AO13" s="4">
        <f t="shared" si="20"/>
        <v>1</v>
      </c>
      <c r="AP13" s="4">
        <f t="shared" si="21"/>
        <v>0</v>
      </c>
      <c r="AQ13" s="4">
        <f t="shared" si="22"/>
        <v>0</v>
      </c>
      <c r="AR13" s="4">
        <f t="shared" si="23"/>
        <v>0</v>
      </c>
      <c r="AS13" s="4">
        <f t="shared" si="24"/>
        <v>1</v>
      </c>
      <c r="AT13" s="4">
        <f t="shared" si="25"/>
        <v>0</v>
      </c>
    </row>
    <row r="14" spans="1:46" ht="12.75" customHeight="1" x14ac:dyDescent="0.2">
      <c r="A14" s="1">
        <v>1</v>
      </c>
      <c r="B14" s="2">
        <v>44930.847909374999</v>
      </c>
      <c r="C14" s="3" t="s">
        <v>34</v>
      </c>
      <c r="D14" s="4">
        <f t="shared" si="0"/>
        <v>1</v>
      </c>
      <c r="E14" s="4">
        <f t="shared" si="1"/>
        <v>0</v>
      </c>
      <c r="F14" s="3" t="s">
        <v>44</v>
      </c>
      <c r="G14" s="4">
        <f t="shared" si="2"/>
        <v>0</v>
      </c>
      <c r="H14" s="4">
        <f t="shared" si="3"/>
        <v>0</v>
      </c>
      <c r="I14" s="4">
        <f t="shared" si="4"/>
        <v>1</v>
      </c>
      <c r="J14" s="4">
        <f t="shared" si="5"/>
        <v>0</v>
      </c>
      <c r="K14" s="4">
        <f t="shared" si="6"/>
        <v>0</v>
      </c>
      <c r="L14" s="3" t="s">
        <v>36</v>
      </c>
      <c r="M14" s="4">
        <f t="shared" si="7"/>
        <v>1</v>
      </c>
      <c r="N14" s="4">
        <f t="shared" si="8"/>
        <v>0</v>
      </c>
      <c r="O14" s="4">
        <f t="shared" si="9"/>
        <v>0</v>
      </c>
      <c r="P14" s="4">
        <f t="shared" si="10"/>
        <v>0</v>
      </c>
      <c r="Q14" s="3" t="s">
        <v>45</v>
      </c>
      <c r="R14" s="4">
        <f t="shared" si="11"/>
        <v>0</v>
      </c>
      <c r="S14" s="4">
        <f t="shared" si="12"/>
        <v>0</v>
      </c>
      <c r="T14" s="4">
        <f t="shared" si="13"/>
        <v>1</v>
      </c>
      <c r="U14" s="3">
        <v>4</v>
      </c>
      <c r="V14" s="3">
        <v>4</v>
      </c>
      <c r="W14" s="3">
        <v>4</v>
      </c>
      <c r="X14" s="3">
        <v>4</v>
      </c>
      <c r="Y14" s="3">
        <v>4</v>
      </c>
      <c r="Z14" s="3">
        <v>4</v>
      </c>
      <c r="AA14" s="3">
        <v>4</v>
      </c>
      <c r="AB14" s="3">
        <v>5</v>
      </c>
      <c r="AC14" s="3">
        <v>4</v>
      </c>
      <c r="AD14" s="3">
        <v>4</v>
      </c>
      <c r="AE14" s="3" t="s">
        <v>38</v>
      </c>
      <c r="AF14" s="3" t="s">
        <v>38</v>
      </c>
      <c r="AG14" s="3" t="s">
        <v>38</v>
      </c>
      <c r="AH14" s="3" t="s">
        <v>38</v>
      </c>
      <c r="AI14" s="4">
        <f t="shared" si="14"/>
        <v>1</v>
      </c>
      <c r="AJ14" s="4">
        <f t="shared" si="15"/>
        <v>0</v>
      </c>
      <c r="AK14" s="4">
        <f t="shared" si="16"/>
        <v>0</v>
      </c>
      <c r="AL14" s="4">
        <f t="shared" si="17"/>
        <v>1</v>
      </c>
      <c r="AM14" s="4">
        <f t="shared" si="18"/>
        <v>0</v>
      </c>
      <c r="AN14" s="4">
        <f t="shared" si="19"/>
        <v>0</v>
      </c>
      <c r="AO14" s="4">
        <f t="shared" si="20"/>
        <v>1</v>
      </c>
      <c r="AP14" s="4">
        <f t="shared" si="21"/>
        <v>0</v>
      </c>
      <c r="AQ14" s="4">
        <f t="shared" si="22"/>
        <v>0</v>
      </c>
      <c r="AR14" s="4">
        <f t="shared" si="23"/>
        <v>1</v>
      </c>
      <c r="AS14" s="4">
        <f t="shared" si="24"/>
        <v>0</v>
      </c>
      <c r="AT14" s="4">
        <f t="shared" si="25"/>
        <v>0</v>
      </c>
    </row>
    <row r="15" spans="1:46" ht="12.75" customHeight="1" x14ac:dyDescent="0.2">
      <c r="A15" s="1">
        <v>1</v>
      </c>
      <c r="B15" s="2">
        <v>44931.532280752319</v>
      </c>
      <c r="C15" s="3" t="s">
        <v>40</v>
      </c>
      <c r="D15" s="4">
        <f t="shared" si="0"/>
        <v>0</v>
      </c>
      <c r="E15" s="4">
        <f t="shared" si="1"/>
        <v>1</v>
      </c>
      <c r="F15" s="3" t="s">
        <v>35</v>
      </c>
      <c r="G15" s="4">
        <f t="shared" si="2"/>
        <v>0</v>
      </c>
      <c r="H15" s="4">
        <f t="shared" si="3"/>
        <v>1</v>
      </c>
      <c r="I15" s="4">
        <f t="shared" si="4"/>
        <v>0</v>
      </c>
      <c r="J15" s="4">
        <f t="shared" si="5"/>
        <v>0</v>
      </c>
      <c r="K15" s="4">
        <f t="shared" si="6"/>
        <v>0</v>
      </c>
      <c r="L15" s="3" t="s">
        <v>43</v>
      </c>
      <c r="M15" s="4">
        <f t="shared" si="7"/>
        <v>0</v>
      </c>
      <c r="N15" s="4">
        <f t="shared" si="8"/>
        <v>1</v>
      </c>
      <c r="O15" s="4">
        <f t="shared" si="9"/>
        <v>0</v>
      </c>
      <c r="P15" s="4">
        <f t="shared" si="10"/>
        <v>0</v>
      </c>
      <c r="Q15" s="3" t="s">
        <v>37</v>
      </c>
      <c r="R15" s="4">
        <f t="shared" si="11"/>
        <v>1</v>
      </c>
      <c r="S15" s="4">
        <f t="shared" si="12"/>
        <v>0</v>
      </c>
      <c r="T15" s="4">
        <f t="shared" si="13"/>
        <v>0</v>
      </c>
      <c r="U15" s="3">
        <v>2</v>
      </c>
      <c r="V15" s="3">
        <v>1</v>
      </c>
      <c r="W15" s="3">
        <v>7</v>
      </c>
      <c r="X15" s="3">
        <v>5</v>
      </c>
      <c r="Y15" s="3">
        <v>5</v>
      </c>
      <c r="Z15" s="3">
        <v>7</v>
      </c>
      <c r="AA15" s="3">
        <v>7</v>
      </c>
      <c r="AB15" s="3">
        <v>7</v>
      </c>
      <c r="AC15" s="3">
        <v>6</v>
      </c>
      <c r="AD15" s="3">
        <v>7</v>
      </c>
      <c r="AE15" s="3" t="s">
        <v>42</v>
      </c>
      <c r="AF15" s="3" t="s">
        <v>38</v>
      </c>
      <c r="AG15" s="3" t="s">
        <v>38</v>
      </c>
      <c r="AH15" s="3" t="s">
        <v>39</v>
      </c>
      <c r="AI15" s="4">
        <f t="shared" si="14"/>
        <v>0</v>
      </c>
      <c r="AJ15" s="4">
        <f t="shared" si="15"/>
        <v>1</v>
      </c>
      <c r="AK15" s="4">
        <f t="shared" si="16"/>
        <v>0</v>
      </c>
      <c r="AL15" s="4">
        <f t="shared" si="17"/>
        <v>1</v>
      </c>
      <c r="AM15" s="4">
        <f t="shared" si="18"/>
        <v>0</v>
      </c>
      <c r="AN15" s="4">
        <f t="shared" si="19"/>
        <v>0</v>
      </c>
      <c r="AO15" s="4">
        <f t="shared" si="20"/>
        <v>1</v>
      </c>
      <c r="AP15" s="4">
        <f t="shared" si="21"/>
        <v>0</v>
      </c>
      <c r="AQ15" s="4">
        <f t="shared" si="22"/>
        <v>0</v>
      </c>
      <c r="AR15" s="4">
        <f t="shared" si="23"/>
        <v>0</v>
      </c>
      <c r="AS15" s="4">
        <f t="shared" si="24"/>
        <v>0</v>
      </c>
      <c r="AT15" s="4">
        <f t="shared" si="25"/>
        <v>1</v>
      </c>
    </row>
    <row r="16" spans="1:46" ht="12.75" customHeight="1" x14ac:dyDescent="0.2">
      <c r="A16" s="1">
        <v>1</v>
      </c>
      <c r="B16" s="2">
        <v>44931.532471898143</v>
      </c>
      <c r="C16" s="3" t="s">
        <v>34</v>
      </c>
      <c r="D16" s="4">
        <f t="shared" si="0"/>
        <v>1</v>
      </c>
      <c r="E16" s="4">
        <f t="shared" si="1"/>
        <v>0</v>
      </c>
      <c r="F16" s="3" t="s">
        <v>35</v>
      </c>
      <c r="G16" s="4">
        <f t="shared" si="2"/>
        <v>0</v>
      </c>
      <c r="H16" s="4">
        <f t="shared" si="3"/>
        <v>1</v>
      </c>
      <c r="I16" s="4">
        <f t="shared" si="4"/>
        <v>0</v>
      </c>
      <c r="J16" s="4">
        <f t="shared" si="5"/>
        <v>0</v>
      </c>
      <c r="K16" s="4">
        <f t="shared" si="6"/>
        <v>0</v>
      </c>
      <c r="L16" s="3" t="s">
        <v>43</v>
      </c>
      <c r="M16" s="4">
        <f t="shared" si="7"/>
        <v>0</v>
      </c>
      <c r="N16" s="4">
        <f t="shared" si="8"/>
        <v>1</v>
      </c>
      <c r="O16" s="4">
        <f t="shared" si="9"/>
        <v>0</v>
      </c>
      <c r="P16" s="4">
        <f t="shared" si="10"/>
        <v>0</v>
      </c>
      <c r="Q16" s="3" t="s">
        <v>37</v>
      </c>
      <c r="R16" s="4">
        <f t="shared" si="11"/>
        <v>1</v>
      </c>
      <c r="S16" s="4">
        <f t="shared" si="12"/>
        <v>0</v>
      </c>
      <c r="T16" s="4">
        <f t="shared" si="13"/>
        <v>0</v>
      </c>
      <c r="U16" s="3">
        <v>3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7</v>
      </c>
      <c r="AB16" s="3">
        <v>7</v>
      </c>
      <c r="AC16" s="3">
        <v>1</v>
      </c>
      <c r="AD16" s="3">
        <v>7</v>
      </c>
      <c r="AE16" s="3" t="s">
        <v>39</v>
      </c>
      <c r="AF16" s="3" t="s">
        <v>39</v>
      </c>
      <c r="AG16" s="3" t="s">
        <v>38</v>
      </c>
      <c r="AH16" s="3" t="s">
        <v>42</v>
      </c>
      <c r="AI16" s="4">
        <f t="shared" si="14"/>
        <v>0</v>
      </c>
      <c r="AJ16" s="4">
        <f t="shared" si="15"/>
        <v>0</v>
      </c>
      <c r="AK16" s="4">
        <f t="shared" si="16"/>
        <v>1</v>
      </c>
      <c r="AL16" s="4">
        <f t="shared" si="17"/>
        <v>0</v>
      </c>
      <c r="AM16" s="4">
        <f t="shared" si="18"/>
        <v>0</v>
      </c>
      <c r="AN16" s="4">
        <f t="shared" si="19"/>
        <v>1</v>
      </c>
      <c r="AO16" s="4">
        <f t="shared" si="20"/>
        <v>1</v>
      </c>
      <c r="AP16" s="4">
        <f t="shared" si="21"/>
        <v>0</v>
      </c>
      <c r="AQ16" s="4">
        <f t="shared" si="22"/>
        <v>0</v>
      </c>
      <c r="AR16" s="4">
        <f t="shared" si="23"/>
        <v>0</v>
      </c>
      <c r="AS16" s="4">
        <f t="shared" si="24"/>
        <v>1</v>
      </c>
      <c r="AT16" s="4">
        <f t="shared" si="25"/>
        <v>0</v>
      </c>
    </row>
    <row r="17" spans="1:46" ht="12.75" customHeight="1" x14ac:dyDescent="0.2">
      <c r="A17" s="1">
        <v>1</v>
      </c>
      <c r="B17" s="2">
        <v>44931.532572592594</v>
      </c>
      <c r="C17" s="3" t="s">
        <v>40</v>
      </c>
      <c r="D17" s="4">
        <f t="shared" si="0"/>
        <v>0</v>
      </c>
      <c r="E17" s="4">
        <f t="shared" si="1"/>
        <v>1</v>
      </c>
      <c r="F17" s="3" t="s">
        <v>35</v>
      </c>
      <c r="G17" s="4">
        <f t="shared" si="2"/>
        <v>0</v>
      </c>
      <c r="H17" s="4">
        <f t="shared" si="3"/>
        <v>1</v>
      </c>
      <c r="I17" s="4">
        <f t="shared" si="4"/>
        <v>0</v>
      </c>
      <c r="J17" s="4">
        <f t="shared" si="5"/>
        <v>0</v>
      </c>
      <c r="K17" s="4">
        <f t="shared" si="6"/>
        <v>0</v>
      </c>
      <c r="L17" s="3" t="s">
        <v>43</v>
      </c>
      <c r="M17" s="4">
        <f t="shared" si="7"/>
        <v>0</v>
      </c>
      <c r="N17" s="4">
        <f t="shared" si="8"/>
        <v>1</v>
      </c>
      <c r="O17" s="4">
        <f t="shared" si="9"/>
        <v>0</v>
      </c>
      <c r="P17" s="4">
        <f t="shared" si="10"/>
        <v>0</v>
      </c>
      <c r="Q17" s="3" t="s">
        <v>37</v>
      </c>
      <c r="R17" s="4">
        <f t="shared" si="11"/>
        <v>1</v>
      </c>
      <c r="S17" s="4">
        <f t="shared" si="12"/>
        <v>0</v>
      </c>
      <c r="T17" s="4">
        <f t="shared" si="13"/>
        <v>0</v>
      </c>
      <c r="U17" s="3">
        <v>7</v>
      </c>
      <c r="V17" s="3">
        <v>3</v>
      </c>
      <c r="W17" s="3">
        <v>6</v>
      </c>
      <c r="X17" s="3">
        <v>6</v>
      </c>
      <c r="Y17" s="3">
        <v>2</v>
      </c>
      <c r="Z17" s="3">
        <v>6</v>
      </c>
      <c r="AA17" s="3">
        <v>7</v>
      </c>
      <c r="AB17" s="3">
        <v>7</v>
      </c>
      <c r="AC17" s="3">
        <v>4</v>
      </c>
      <c r="AD17" s="3">
        <v>7</v>
      </c>
      <c r="AE17" s="3" t="s">
        <v>39</v>
      </c>
      <c r="AF17" s="3" t="s">
        <v>42</v>
      </c>
      <c r="AG17" s="3" t="s">
        <v>39</v>
      </c>
      <c r="AH17" s="3" t="s">
        <v>38</v>
      </c>
      <c r="AI17" s="4">
        <f t="shared" si="14"/>
        <v>0</v>
      </c>
      <c r="AJ17" s="4">
        <f t="shared" si="15"/>
        <v>0</v>
      </c>
      <c r="AK17" s="4">
        <f t="shared" si="16"/>
        <v>1</v>
      </c>
      <c r="AL17" s="4">
        <f t="shared" si="17"/>
        <v>0</v>
      </c>
      <c r="AM17" s="4">
        <f t="shared" si="18"/>
        <v>1</v>
      </c>
      <c r="AN17" s="4">
        <f t="shared" si="19"/>
        <v>0</v>
      </c>
      <c r="AO17" s="4">
        <f t="shared" si="20"/>
        <v>0</v>
      </c>
      <c r="AP17" s="4">
        <f t="shared" si="21"/>
        <v>0</v>
      </c>
      <c r="AQ17" s="4">
        <f t="shared" si="22"/>
        <v>1</v>
      </c>
      <c r="AR17" s="4">
        <f t="shared" si="23"/>
        <v>1</v>
      </c>
      <c r="AS17" s="4">
        <f t="shared" si="24"/>
        <v>0</v>
      </c>
      <c r="AT17" s="4">
        <f t="shared" si="25"/>
        <v>0</v>
      </c>
    </row>
    <row r="18" spans="1:46" ht="12.75" customHeight="1" x14ac:dyDescent="0.2">
      <c r="A18" s="1">
        <v>1</v>
      </c>
      <c r="B18" s="2">
        <v>44931.532685798607</v>
      </c>
      <c r="C18" s="3" t="s">
        <v>40</v>
      </c>
      <c r="D18" s="4">
        <f t="shared" si="0"/>
        <v>0</v>
      </c>
      <c r="E18" s="4">
        <f t="shared" si="1"/>
        <v>1</v>
      </c>
      <c r="F18" s="3" t="s">
        <v>35</v>
      </c>
      <c r="G18" s="4">
        <f t="shared" si="2"/>
        <v>0</v>
      </c>
      <c r="H18" s="4">
        <f t="shared" si="3"/>
        <v>1</v>
      </c>
      <c r="I18" s="4">
        <f t="shared" si="4"/>
        <v>0</v>
      </c>
      <c r="J18" s="4">
        <f t="shared" si="5"/>
        <v>0</v>
      </c>
      <c r="K18" s="4">
        <f t="shared" si="6"/>
        <v>0</v>
      </c>
      <c r="L18" s="3" t="s">
        <v>36</v>
      </c>
      <c r="M18" s="4">
        <f t="shared" si="7"/>
        <v>1</v>
      </c>
      <c r="N18" s="4">
        <f t="shared" si="8"/>
        <v>0</v>
      </c>
      <c r="O18" s="4">
        <f t="shared" si="9"/>
        <v>0</v>
      </c>
      <c r="P18" s="4">
        <f t="shared" si="10"/>
        <v>0</v>
      </c>
      <c r="Q18" s="3" t="s">
        <v>37</v>
      </c>
      <c r="R18" s="4">
        <f t="shared" si="11"/>
        <v>1</v>
      </c>
      <c r="S18" s="4">
        <f t="shared" si="12"/>
        <v>0</v>
      </c>
      <c r="T18" s="4">
        <f t="shared" si="13"/>
        <v>0</v>
      </c>
      <c r="U18" s="3">
        <v>2</v>
      </c>
      <c r="V18" s="3">
        <v>2</v>
      </c>
      <c r="W18" s="3">
        <v>6</v>
      </c>
      <c r="X18" s="3">
        <v>6</v>
      </c>
      <c r="Y18" s="3">
        <v>2</v>
      </c>
      <c r="Z18" s="3">
        <v>2</v>
      </c>
      <c r="AA18" s="3">
        <v>7</v>
      </c>
      <c r="AB18" s="3">
        <v>3</v>
      </c>
      <c r="AC18" s="3">
        <v>3</v>
      </c>
      <c r="AD18" s="3">
        <v>7</v>
      </c>
      <c r="AE18" s="3" t="s">
        <v>42</v>
      </c>
      <c r="AF18" s="3" t="s">
        <v>39</v>
      </c>
      <c r="AG18" s="3" t="s">
        <v>38</v>
      </c>
      <c r="AH18" s="3" t="s">
        <v>42</v>
      </c>
      <c r="AI18" s="4">
        <f t="shared" si="14"/>
        <v>0</v>
      </c>
      <c r="AJ18" s="4">
        <f t="shared" si="15"/>
        <v>1</v>
      </c>
      <c r="AK18" s="4">
        <f t="shared" si="16"/>
        <v>0</v>
      </c>
      <c r="AL18" s="4">
        <f t="shared" si="17"/>
        <v>0</v>
      </c>
      <c r="AM18" s="4">
        <f t="shared" si="18"/>
        <v>0</v>
      </c>
      <c r="AN18" s="4">
        <f t="shared" si="19"/>
        <v>1</v>
      </c>
      <c r="AO18" s="4">
        <f t="shared" si="20"/>
        <v>1</v>
      </c>
      <c r="AP18" s="4">
        <f t="shared" si="21"/>
        <v>0</v>
      </c>
      <c r="AQ18" s="4">
        <f t="shared" si="22"/>
        <v>0</v>
      </c>
      <c r="AR18" s="4">
        <f t="shared" si="23"/>
        <v>0</v>
      </c>
      <c r="AS18" s="4">
        <f t="shared" si="24"/>
        <v>1</v>
      </c>
      <c r="AT18" s="4">
        <f t="shared" si="25"/>
        <v>0</v>
      </c>
    </row>
    <row r="19" spans="1:46" ht="12.75" customHeight="1" x14ac:dyDescent="0.2">
      <c r="A19" s="1">
        <v>1</v>
      </c>
      <c r="B19" s="2">
        <v>44931.532820972221</v>
      </c>
      <c r="C19" s="3" t="s">
        <v>40</v>
      </c>
      <c r="D19" s="4">
        <f t="shared" si="0"/>
        <v>0</v>
      </c>
      <c r="E19" s="4">
        <f t="shared" si="1"/>
        <v>1</v>
      </c>
      <c r="F19" s="3" t="s">
        <v>35</v>
      </c>
      <c r="G19" s="4">
        <f t="shared" si="2"/>
        <v>0</v>
      </c>
      <c r="H19" s="4">
        <f t="shared" si="3"/>
        <v>1</v>
      </c>
      <c r="I19" s="4">
        <f t="shared" si="4"/>
        <v>0</v>
      </c>
      <c r="J19" s="4">
        <f t="shared" si="5"/>
        <v>0</v>
      </c>
      <c r="K19" s="4">
        <f t="shared" si="6"/>
        <v>0</v>
      </c>
      <c r="L19" s="3" t="s">
        <v>43</v>
      </c>
      <c r="M19" s="4">
        <f t="shared" si="7"/>
        <v>0</v>
      </c>
      <c r="N19" s="4">
        <f t="shared" si="8"/>
        <v>1</v>
      </c>
      <c r="O19" s="4">
        <f t="shared" si="9"/>
        <v>0</v>
      </c>
      <c r="P19" s="4">
        <f t="shared" si="10"/>
        <v>0</v>
      </c>
      <c r="Q19" s="3" t="s">
        <v>37</v>
      </c>
      <c r="R19" s="4">
        <f t="shared" si="11"/>
        <v>1</v>
      </c>
      <c r="S19" s="4">
        <f t="shared" si="12"/>
        <v>0</v>
      </c>
      <c r="T19" s="4">
        <f t="shared" si="13"/>
        <v>0</v>
      </c>
      <c r="U19" s="3">
        <v>6</v>
      </c>
      <c r="V19" s="3">
        <v>6</v>
      </c>
      <c r="W19" s="3">
        <v>4</v>
      </c>
      <c r="X19" s="3">
        <v>5</v>
      </c>
      <c r="Y19" s="3">
        <v>5</v>
      </c>
      <c r="Z19" s="3">
        <v>7</v>
      </c>
      <c r="AA19" s="3">
        <v>7</v>
      </c>
      <c r="AB19" s="3">
        <v>4</v>
      </c>
      <c r="AC19" s="3">
        <v>5</v>
      </c>
      <c r="AD19" s="3">
        <v>7</v>
      </c>
      <c r="AE19" s="3" t="s">
        <v>39</v>
      </c>
      <c r="AF19" s="3" t="s">
        <v>39</v>
      </c>
      <c r="AG19" s="3" t="s">
        <v>39</v>
      </c>
      <c r="AH19" s="3" t="s">
        <v>39</v>
      </c>
      <c r="AI19" s="4">
        <f t="shared" si="14"/>
        <v>0</v>
      </c>
      <c r="AJ19" s="4">
        <f t="shared" si="15"/>
        <v>0</v>
      </c>
      <c r="AK19" s="4">
        <f t="shared" si="16"/>
        <v>1</v>
      </c>
      <c r="AL19" s="4">
        <f t="shared" si="17"/>
        <v>0</v>
      </c>
      <c r="AM19" s="4">
        <f t="shared" si="18"/>
        <v>0</v>
      </c>
      <c r="AN19" s="4">
        <f t="shared" si="19"/>
        <v>1</v>
      </c>
      <c r="AO19" s="4">
        <f t="shared" si="20"/>
        <v>0</v>
      </c>
      <c r="AP19" s="4">
        <f t="shared" si="21"/>
        <v>0</v>
      </c>
      <c r="AQ19" s="4">
        <f t="shared" si="22"/>
        <v>1</v>
      </c>
      <c r="AR19" s="4">
        <f t="shared" si="23"/>
        <v>0</v>
      </c>
      <c r="AS19" s="4">
        <f t="shared" si="24"/>
        <v>0</v>
      </c>
      <c r="AT19" s="4">
        <f t="shared" si="25"/>
        <v>1</v>
      </c>
    </row>
    <row r="20" spans="1:46" ht="12.75" customHeight="1" x14ac:dyDescent="0.2">
      <c r="A20" s="1">
        <v>1</v>
      </c>
      <c r="B20" s="2">
        <v>44931.771423287035</v>
      </c>
      <c r="C20" s="3" t="s">
        <v>40</v>
      </c>
      <c r="D20" s="4">
        <f t="shared" si="0"/>
        <v>0</v>
      </c>
      <c r="E20" s="4">
        <f t="shared" si="1"/>
        <v>1</v>
      </c>
      <c r="F20" s="3" t="s">
        <v>35</v>
      </c>
      <c r="G20" s="4">
        <f t="shared" si="2"/>
        <v>0</v>
      </c>
      <c r="H20" s="4">
        <f t="shared" si="3"/>
        <v>1</v>
      </c>
      <c r="I20" s="4">
        <f t="shared" si="4"/>
        <v>0</v>
      </c>
      <c r="J20" s="4">
        <f t="shared" si="5"/>
        <v>0</v>
      </c>
      <c r="K20" s="4">
        <f t="shared" si="6"/>
        <v>0</v>
      </c>
      <c r="L20" s="3" t="s">
        <v>43</v>
      </c>
      <c r="M20" s="4">
        <f t="shared" si="7"/>
        <v>0</v>
      </c>
      <c r="N20" s="4">
        <f t="shared" si="8"/>
        <v>1</v>
      </c>
      <c r="O20" s="4">
        <f t="shared" si="9"/>
        <v>0</v>
      </c>
      <c r="P20" s="4">
        <f t="shared" si="10"/>
        <v>0</v>
      </c>
      <c r="Q20" s="3" t="s">
        <v>37</v>
      </c>
      <c r="R20" s="4">
        <f t="shared" si="11"/>
        <v>1</v>
      </c>
      <c r="S20" s="4">
        <f t="shared" si="12"/>
        <v>0</v>
      </c>
      <c r="T20" s="4">
        <f t="shared" si="13"/>
        <v>0</v>
      </c>
      <c r="U20" s="3">
        <v>6</v>
      </c>
      <c r="V20" s="3">
        <v>6</v>
      </c>
      <c r="W20" s="3">
        <v>7</v>
      </c>
      <c r="X20" s="3">
        <v>6</v>
      </c>
      <c r="Y20" s="3">
        <v>6</v>
      </c>
      <c r="Z20" s="3">
        <v>6</v>
      </c>
      <c r="AA20" s="3">
        <v>6</v>
      </c>
      <c r="AB20" s="3">
        <v>6</v>
      </c>
      <c r="AC20" s="3">
        <v>6</v>
      </c>
      <c r="AD20" s="3">
        <v>7</v>
      </c>
      <c r="AE20" s="3" t="s">
        <v>42</v>
      </c>
      <c r="AF20" s="3" t="s">
        <v>42</v>
      </c>
      <c r="AG20" s="3" t="s">
        <v>42</v>
      </c>
      <c r="AH20" s="3" t="s">
        <v>42</v>
      </c>
      <c r="AI20" s="4">
        <f t="shared" si="14"/>
        <v>0</v>
      </c>
      <c r="AJ20" s="4">
        <f t="shared" si="15"/>
        <v>1</v>
      </c>
      <c r="AK20" s="4">
        <f t="shared" si="16"/>
        <v>0</v>
      </c>
      <c r="AL20" s="4">
        <f t="shared" si="17"/>
        <v>0</v>
      </c>
      <c r="AM20" s="4">
        <f t="shared" si="18"/>
        <v>1</v>
      </c>
      <c r="AN20" s="4">
        <f t="shared" si="19"/>
        <v>0</v>
      </c>
      <c r="AO20" s="4">
        <f t="shared" si="20"/>
        <v>0</v>
      </c>
      <c r="AP20" s="4">
        <f t="shared" si="21"/>
        <v>1</v>
      </c>
      <c r="AQ20" s="4">
        <f t="shared" si="22"/>
        <v>0</v>
      </c>
      <c r="AR20" s="4">
        <f t="shared" si="23"/>
        <v>0</v>
      </c>
      <c r="AS20" s="4">
        <f t="shared" si="24"/>
        <v>1</v>
      </c>
      <c r="AT20" s="4">
        <f t="shared" si="25"/>
        <v>0</v>
      </c>
    </row>
    <row r="21" spans="1:46" ht="12.75" customHeight="1" x14ac:dyDescent="0.2">
      <c r="A21" s="1">
        <v>1</v>
      </c>
      <c r="B21" s="2">
        <v>44932.459145671295</v>
      </c>
      <c r="C21" s="3" t="s">
        <v>34</v>
      </c>
      <c r="D21" s="4">
        <f t="shared" si="0"/>
        <v>1</v>
      </c>
      <c r="E21" s="4">
        <f t="shared" si="1"/>
        <v>0</v>
      </c>
      <c r="F21" s="3" t="s">
        <v>35</v>
      </c>
      <c r="G21" s="4">
        <f t="shared" si="2"/>
        <v>0</v>
      </c>
      <c r="H21" s="4">
        <f t="shared" si="3"/>
        <v>1</v>
      </c>
      <c r="I21" s="4">
        <f t="shared" si="4"/>
        <v>0</v>
      </c>
      <c r="J21" s="4">
        <f t="shared" si="5"/>
        <v>0</v>
      </c>
      <c r="K21" s="4">
        <f t="shared" si="6"/>
        <v>0</v>
      </c>
      <c r="L21" s="3" t="s">
        <v>36</v>
      </c>
      <c r="M21" s="4">
        <f t="shared" si="7"/>
        <v>1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3" t="s">
        <v>37</v>
      </c>
      <c r="R21" s="4">
        <f t="shared" si="11"/>
        <v>1</v>
      </c>
      <c r="S21" s="4">
        <f t="shared" si="12"/>
        <v>0</v>
      </c>
      <c r="T21" s="4">
        <f t="shared" si="13"/>
        <v>0</v>
      </c>
      <c r="U21" s="3">
        <v>6</v>
      </c>
      <c r="V21" s="3">
        <v>5</v>
      </c>
      <c r="W21" s="3">
        <v>6</v>
      </c>
      <c r="X21" s="3">
        <v>7</v>
      </c>
      <c r="Y21" s="3">
        <v>6</v>
      </c>
      <c r="Z21" s="3">
        <v>6</v>
      </c>
      <c r="AA21" s="3">
        <v>6</v>
      </c>
      <c r="AB21" s="3">
        <v>6</v>
      </c>
      <c r="AC21" s="3">
        <v>6</v>
      </c>
      <c r="AD21" s="3">
        <v>6</v>
      </c>
      <c r="AE21" s="3" t="s">
        <v>38</v>
      </c>
      <c r="AF21" s="3" t="s">
        <v>38</v>
      </c>
      <c r="AG21" s="3" t="s">
        <v>38</v>
      </c>
      <c r="AH21" s="3" t="s">
        <v>38</v>
      </c>
      <c r="AI21" s="4">
        <f t="shared" si="14"/>
        <v>1</v>
      </c>
      <c r="AJ21" s="4">
        <f t="shared" si="15"/>
        <v>0</v>
      </c>
      <c r="AK21" s="4">
        <f t="shared" si="16"/>
        <v>0</v>
      </c>
      <c r="AL21" s="4">
        <f t="shared" si="17"/>
        <v>1</v>
      </c>
      <c r="AM21" s="4">
        <f t="shared" si="18"/>
        <v>0</v>
      </c>
      <c r="AN21" s="4">
        <f t="shared" si="19"/>
        <v>0</v>
      </c>
      <c r="AO21" s="4">
        <f t="shared" si="20"/>
        <v>1</v>
      </c>
      <c r="AP21" s="4">
        <f t="shared" si="21"/>
        <v>0</v>
      </c>
      <c r="AQ21" s="4">
        <f t="shared" si="22"/>
        <v>0</v>
      </c>
      <c r="AR21" s="4">
        <f t="shared" si="23"/>
        <v>1</v>
      </c>
      <c r="AS21" s="4">
        <f t="shared" si="24"/>
        <v>0</v>
      </c>
      <c r="AT21" s="4">
        <f t="shared" si="25"/>
        <v>0</v>
      </c>
    </row>
    <row r="22" spans="1:46" ht="12.75" customHeight="1" x14ac:dyDescent="0.2">
      <c r="A22" s="1">
        <v>1</v>
      </c>
      <c r="B22" s="2">
        <v>44932.498365868058</v>
      </c>
      <c r="C22" s="3" t="s">
        <v>40</v>
      </c>
      <c r="D22" s="4">
        <f t="shared" si="0"/>
        <v>0</v>
      </c>
      <c r="E22" s="4">
        <f t="shared" si="1"/>
        <v>1</v>
      </c>
      <c r="F22" s="3" t="s">
        <v>35</v>
      </c>
      <c r="G22" s="4">
        <f t="shared" si="2"/>
        <v>0</v>
      </c>
      <c r="H22" s="4">
        <f t="shared" si="3"/>
        <v>1</v>
      </c>
      <c r="I22" s="4">
        <f t="shared" si="4"/>
        <v>0</v>
      </c>
      <c r="J22" s="4">
        <f t="shared" si="5"/>
        <v>0</v>
      </c>
      <c r="K22" s="4">
        <f t="shared" si="6"/>
        <v>0</v>
      </c>
      <c r="L22" s="3" t="s">
        <v>36</v>
      </c>
      <c r="M22" s="4">
        <f t="shared" si="7"/>
        <v>1</v>
      </c>
      <c r="N22" s="4">
        <f t="shared" si="8"/>
        <v>0</v>
      </c>
      <c r="O22" s="4">
        <f t="shared" si="9"/>
        <v>0</v>
      </c>
      <c r="P22" s="4">
        <f t="shared" si="10"/>
        <v>0</v>
      </c>
      <c r="Q22" s="3" t="s">
        <v>37</v>
      </c>
      <c r="R22" s="4">
        <f t="shared" si="11"/>
        <v>1</v>
      </c>
      <c r="S22" s="4">
        <f t="shared" si="12"/>
        <v>0</v>
      </c>
      <c r="T22" s="4">
        <f t="shared" si="13"/>
        <v>0</v>
      </c>
      <c r="U22" s="3">
        <v>4</v>
      </c>
      <c r="V22" s="3">
        <v>4</v>
      </c>
      <c r="W22" s="3">
        <v>6</v>
      </c>
      <c r="X22" s="3">
        <v>4</v>
      </c>
      <c r="Y22" s="3">
        <v>5</v>
      </c>
      <c r="Z22" s="3">
        <v>6</v>
      </c>
      <c r="AA22" s="3">
        <v>7</v>
      </c>
      <c r="AB22" s="3">
        <v>6</v>
      </c>
      <c r="AC22" s="3">
        <v>7</v>
      </c>
      <c r="AD22" s="3">
        <v>7</v>
      </c>
      <c r="AE22" s="3" t="s">
        <v>39</v>
      </c>
      <c r="AF22" s="3" t="s">
        <v>39</v>
      </c>
      <c r="AG22" s="3" t="s">
        <v>39</v>
      </c>
      <c r="AH22" s="3" t="s">
        <v>39</v>
      </c>
      <c r="AI22" s="4">
        <f t="shared" si="14"/>
        <v>0</v>
      </c>
      <c r="AJ22" s="4">
        <f t="shared" si="15"/>
        <v>0</v>
      </c>
      <c r="AK22" s="4">
        <f t="shared" si="16"/>
        <v>1</v>
      </c>
      <c r="AL22" s="4">
        <f t="shared" si="17"/>
        <v>0</v>
      </c>
      <c r="AM22" s="4">
        <f t="shared" si="18"/>
        <v>0</v>
      </c>
      <c r="AN22" s="4">
        <f t="shared" si="19"/>
        <v>1</v>
      </c>
      <c r="AO22" s="4">
        <f t="shared" si="20"/>
        <v>0</v>
      </c>
      <c r="AP22" s="4">
        <f t="shared" si="21"/>
        <v>0</v>
      </c>
      <c r="AQ22" s="4">
        <f t="shared" si="22"/>
        <v>1</v>
      </c>
      <c r="AR22" s="4">
        <f t="shared" si="23"/>
        <v>0</v>
      </c>
      <c r="AS22" s="4">
        <f t="shared" si="24"/>
        <v>0</v>
      </c>
      <c r="AT22" s="4">
        <f t="shared" si="25"/>
        <v>1</v>
      </c>
    </row>
    <row r="23" spans="1:46" ht="12.75" customHeight="1" x14ac:dyDescent="0.2">
      <c r="A23" s="1">
        <v>1</v>
      </c>
      <c r="B23" s="2">
        <v>44932.499539548611</v>
      </c>
      <c r="C23" s="3" t="s">
        <v>40</v>
      </c>
      <c r="D23" s="4">
        <f t="shared" si="0"/>
        <v>0</v>
      </c>
      <c r="E23" s="4">
        <f t="shared" si="1"/>
        <v>1</v>
      </c>
      <c r="F23" s="3" t="s">
        <v>35</v>
      </c>
      <c r="G23" s="4">
        <f t="shared" si="2"/>
        <v>0</v>
      </c>
      <c r="H23" s="4">
        <f t="shared" si="3"/>
        <v>1</v>
      </c>
      <c r="I23" s="4">
        <f t="shared" si="4"/>
        <v>0</v>
      </c>
      <c r="J23" s="4">
        <f t="shared" si="5"/>
        <v>0</v>
      </c>
      <c r="K23" s="4">
        <f t="shared" si="6"/>
        <v>0</v>
      </c>
      <c r="L23" s="3" t="s">
        <v>43</v>
      </c>
      <c r="M23" s="4">
        <f t="shared" si="7"/>
        <v>0</v>
      </c>
      <c r="N23" s="4">
        <f t="shared" si="8"/>
        <v>1</v>
      </c>
      <c r="O23" s="4">
        <f t="shared" si="9"/>
        <v>0</v>
      </c>
      <c r="P23" s="4">
        <f t="shared" si="10"/>
        <v>0</v>
      </c>
      <c r="Q23" s="3" t="s">
        <v>37</v>
      </c>
      <c r="R23" s="4">
        <f t="shared" si="11"/>
        <v>1</v>
      </c>
      <c r="S23" s="4">
        <f t="shared" si="12"/>
        <v>0</v>
      </c>
      <c r="T23" s="4">
        <f t="shared" si="13"/>
        <v>0</v>
      </c>
      <c r="U23" s="3">
        <v>5</v>
      </c>
      <c r="V23" s="3">
        <v>5</v>
      </c>
      <c r="W23" s="3">
        <v>6</v>
      </c>
      <c r="X23" s="3">
        <v>6</v>
      </c>
      <c r="Y23" s="3">
        <v>5</v>
      </c>
      <c r="Z23" s="3">
        <v>5</v>
      </c>
      <c r="AA23" s="3">
        <v>7</v>
      </c>
      <c r="AB23" s="3">
        <v>6</v>
      </c>
      <c r="AC23" s="3">
        <v>7</v>
      </c>
      <c r="AD23" s="3">
        <v>7</v>
      </c>
      <c r="AE23" s="3" t="s">
        <v>39</v>
      </c>
      <c r="AF23" s="3" t="s">
        <v>39</v>
      </c>
      <c r="AG23" s="3" t="s">
        <v>38</v>
      </c>
      <c r="AH23" s="3" t="s">
        <v>39</v>
      </c>
      <c r="AI23" s="4">
        <f t="shared" si="14"/>
        <v>0</v>
      </c>
      <c r="AJ23" s="4">
        <f t="shared" si="15"/>
        <v>0</v>
      </c>
      <c r="AK23" s="4">
        <f t="shared" si="16"/>
        <v>1</v>
      </c>
      <c r="AL23" s="4">
        <f t="shared" si="17"/>
        <v>0</v>
      </c>
      <c r="AM23" s="4">
        <f t="shared" si="18"/>
        <v>0</v>
      </c>
      <c r="AN23" s="4">
        <f t="shared" si="19"/>
        <v>1</v>
      </c>
      <c r="AO23" s="4">
        <f t="shared" si="20"/>
        <v>1</v>
      </c>
      <c r="AP23" s="4">
        <f t="shared" si="21"/>
        <v>0</v>
      </c>
      <c r="AQ23" s="4">
        <f t="shared" si="22"/>
        <v>0</v>
      </c>
      <c r="AR23" s="4">
        <f t="shared" si="23"/>
        <v>0</v>
      </c>
      <c r="AS23" s="4">
        <f t="shared" si="24"/>
        <v>0</v>
      </c>
      <c r="AT23" s="4">
        <f t="shared" si="25"/>
        <v>1</v>
      </c>
    </row>
    <row r="24" spans="1:46" ht="12.75" customHeight="1" x14ac:dyDescent="0.2">
      <c r="A24" s="1">
        <v>1</v>
      </c>
      <c r="B24" s="2">
        <v>44932.501464155095</v>
      </c>
      <c r="C24" s="3" t="s">
        <v>40</v>
      </c>
      <c r="D24" s="4">
        <f t="shared" si="0"/>
        <v>0</v>
      </c>
      <c r="E24" s="4">
        <f t="shared" si="1"/>
        <v>1</v>
      </c>
      <c r="F24" s="3" t="s">
        <v>35</v>
      </c>
      <c r="G24" s="4">
        <f t="shared" si="2"/>
        <v>0</v>
      </c>
      <c r="H24" s="4">
        <f t="shared" si="3"/>
        <v>1</v>
      </c>
      <c r="I24" s="4">
        <f t="shared" si="4"/>
        <v>0</v>
      </c>
      <c r="J24" s="4">
        <f t="shared" si="5"/>
        <v>0</v>
      </c>
      <c r="K24" s="4">
        <f t="shared" si="6"/>
        <v>0</v>
      </c>
      <c r="L24" s="3" t="s">
        <v>41</v>
      </c>
      <c r="M24" s="4">
        <f t="shared" si="7"/>
        <v>0</v>
      </c>
      <c r="N24" s="4">
        <f t="shared" si="8"/>
        <v>0</v>
      </c>
      <c r="O24" s="4">
        <f t="shared" si="9"/>
        <v>1</v>
      </c>
      <c r="P24" s="4">
        <f t="shared" si="10"/>
        <v>0</v>
      </c>
      <c r="Q24" s="3" t="s">
        <v>37</v>
      </c>
      <c r="R24" s="4">
        <f t="shared" si="11"/>
        <v>1</v>
      </c>
      <c r="S24" s="4">
        <f t="shared" si="12"/>
        <v>0</v>
      </c>
      <c r="T24" s="4">
        <f t="shared" si="13"/>
        <v>0</v>
      </c>
      <c r="U24" s="3">
        <v>4</v>
      </c>
      <c r="V24" s="3">
        <v>3</v>
      </c>
      <c r="W24" s="3">
        <v>7</v>
      </c>
      <c r="X24" s="3">
        <v>4</v>
      </c>
      <c r="Y24" s="3">
        <v>5</v>
      </c>
      <c r="Z24" s="3">
        <v>4</v>
      </c>
      <c r="AA24" s="3">
        <v>7</v>
      </c>
      <c r="AB24" s="3">
        <v>5</v>
      </c>
      <c r="AC24" s="3">
        <v>5</v>
      </c>
      <c r="AD24" s="3">
        <v>7</v>
      </c>
      <c r="AE24" s="3" t="s">
        <v>42</v>
      </c>
      <c r="AF24" s="3" t="s">
        <v>39</v>
      </c>
      <c r="AG24" s="3" t="s">
        <v>38</v>
      </c>
      <c r="AH24" s="3" t="s">
        <v>39</v>
      </c>
      <c r="AI24" s="4">
        <f t="shared" si="14"/>
        <v>0</v>
      </c>
      <c r="AJ24" s="4">
        <f t="shared" si="15"/>
        <v>1</v>
      </c>
      <c r="AK24" s="4">
        <f t="shared" si="16"/>
        <v>0</v>
      </c>
      <c r="AL24" s="4">
        <f t="shared" si="17"/>
        <v>0</v>
      </c>
      <c r="AM24" s="4">
        <f t="shared" si="18"/>
        <v>0</v>
      </c>
      <c r="AN24" s="4">
        <f t="shared" si="19"/>
        <v>1</v>
      </c>
      <c r="AO24" s="4">
        <f t="shared" si="20"/>
        <v>1</v>
      </c>
      <c r="AP24" s="4">
        <f t="shared" si="21"/>
        <v>0</v>
      </c>
      <c r="AQ24" s="4">
        <f t="shared" si="22"/>
        <v>0</v>
      </c>
      <c r="AR24" s="4">
        <f t="shared" si="23"/>
        <v>0</v>
      </c>
      <c r="AS24" s="4">
        <f t="shared" si="24"/>
        <v>0</v>
      </c>
      <c r="AT24" s="4">
        <f t="shared" si="25"/>
        <v>1</v>
      </c>
    </row>
    <row r="25" spans="1:46" ht="12.75" customHeight="1" x14ac:dyDescent="0.2">
      <c r="A25" s="1">
        <v>1</v>
      </c>
      <c r="B25" s="2">
        <v>44932.502071574076</v>
      </c>
      <c r="C25" s="3" t="s">
        <v>34</v>
      </c>
      <c r="D25" s="4">
        <f t="shared" si="0"/>
        <v>1</v>
      </c>
      <c r="E25" s="4">
        <f t="shared" si="1"/>
        <v>0</v>
      </c>
      <c r="F25" s="3" t="s">
        <v>46</v>
      </c>
      <c r="G25" s="4">
        <f t="shared" si="2"/>
        <v>1</v>
      </c>
      <c r="H25" s="4">
        <f t="shared" si="3"/>
        <v>0</v>
      </c>
      <c r="I25" s="4">
        <f t="shared" si="4"/>
        <v>0</v>
      </c>
      <c r="J25" s="4">
        <f t="shared" si="5"/>
        <v>0</v>
      </c>
      <c r="K25" s="4">
        <f t="shared" si="6"/>
        <v>0</v>
      </c>
      <c r="L25" s="3" t="s">
        <v>36</v>
      </c>
      <c r="M25" s="4">
        <f t="shared" si="7"/>
        <v>1</v>
      </c>
      <c r="N25" s="4">
        <f t="shared" si="8"/>
        <v>0</v>
      </c>
      <c r="O25" s="4">
        <f t="shared" si="9"/>
        <v>0</v>
      </c>
      <c r="P25" s="4">
        <f t="shared" si="10"/>
        <v>0</v>
      </c>
      <c r="Q25" s="3" t="s">
        <v>45</v>
      </c>
      <c r="R25" s="4">
        <f t="shared" si="11"/>
        <v>0</v>
      </c>
      <c r="S25" s="4">
        <f t="shared" si="12"/>
        <v>0</v>
      </c>
      <c r="T25" s="4">
        <f t="shared" si="13"/>
        <v>1</v>
      </c>
      <c r="U25" s="3">
        <v>4</v>
      </c>
      <c r="V25" s="3">
        <v>3</v>
      </c>
      <c r="W25" s="3">
        <v>5</v>
      </c>
      <c r="X25" s="3">
        <v>4</v>
      </c>
      <c r="Y25" s="3">
        <v>4</v>
      </c>
      <c r="Z25" s="3">
        <v>4</v>
      </c>
      <c r="AA25" s="3">
        <v>5</v>
      </c>
      <c r="AB25" s="3">
        <v>4</v>
      </c>
      <c r="AC25" s="3">
        <v>5</v>
      </c>
      <c r="AD25" s="3">
        <v>5</v>
      </c>
      <c r="AE25" s="3" t="s">
        <v>39</v>
      </c>
      <c r="AF25" s="3" t="s">
        <v>39</v>
      </c>
      <c r="AG25" s="3" t="s">
        <v>38</v>
      </c>
      <c r="AH25" s="3" t="s">
        <v>39</v>
      </c>
      <c r="AI25" s="4">
        <f t="shared" si="14"/>
        <v>0</v>
      </c>
      <c r="AJ25" s="4">
        <f t="shared" si="15"/>
        <v>0</v>
      </c>
      <c r="AK25" s="4">
        <f t="shared" si="16"/>
        <v>1</v>
      </c>
      <c r="AL25" s="4">
        <f t="shared" si="17"/>
        <v>0</v>
      </c>
      <c r="AM25" s="4">
        <f t="shared" si="18"/>
        <v>0</v>
      </c>
      <c r="AN25" s="4">
        <f t="shared" si="19"/>
        <v>1</v>
      </c>
      <c r="AO25" s="4">
        <f t="shared" si="20"/>
        <v>1</v>
      </c>
      <c r="AP25" s="4">
        <f t="shared" si="21"/>
        <v>0</v>
      </c>
      <c r="AQ25" s="4">
        <f t="shared" si="22"/>
        <v>0</v>
      </c>
      <c r="AR25" s="4">
        <f t="shared" si="23"/>
        <v>0</v>
      </c>
      <c r="AS25" s="4">
        <f t="shared" si="24"/>
        <v>0</v>
      </c>
      <c r="AT25" s="4">
        <f t="shared" si="25"/>
        <v>1</v>
      </c>
    </row>
    <row r="26" spans="1:46" ht="12.75" customHeight="1" x14ac:dyDescent="0.2">
      <c r="A26" s="1">
        <v>1</v>
      </c>
      <c r="B26" s="2">
        <v>44932.503887199069</v>
      </c>
      <c r="C26" s="3" t="s">
        <v>34</v>
      </c>
      <c r="D26" s="4">
        <f t="shared" si="0"/>
        <v>1</v>
      </c>
      <c r="E26" s="4">
        <f t="shared" si="1"/>
        <v>0</v>
      </c>
      <c r="F26" s="3" t="s">
        <v>35</v>
      </c>
      <c r="G26" s="4">
        <f t="shared" si="2"/>
        <v>0</v>
      </c>
      <c r="H26" s="4">
        <f t="shared" si="3"/>
        <v>1</v>
      </c>
      <c r="I26" s="4">
        <f t="shared" si="4"/>
        <v>0</v>
      </c>
      <c r="J26" s="4">
        <f t="shared" si="5"/>
        <v>0</v>
      </c>
      <c r="K26" s="4">
        <f t="shared" si="6"/>
        <v>0</v>
      </c>
      <c r="L26" s="3" t="s">
        <v>41</v>
      </c>
      <c r="M26" s="4">
        <f t="shared" si="7"/>
        <v>0</v>
      </c>
      <c r="N26" s="4">
        <f t="shared" si="8"/>
        <v>0</v>
      </c>
      <c r="O26" s="4">
        <f t="shared" si="9"/>
        <v>1</v>
      </c>
      <c r="P26" s="4">
        <f t="shared" si="10"/>
        <v>0</v>
      </c>
      <c r="Q26" s="3" t="s">
        <v>37</v>
      </c>
      <c r="R26" s="4">
        <f t="shared" si="11"/>
        <v>1</v>
      </c>
      <c r="S26" s="4">
        <f t="shared" si="12"/>
        <v>0</v>
      </c>
      <c r="T26" s="4">
        <f t="shared" si="13"/>
        <v>0</v>
      </c>
      <c r="U26" s="3">
        <v>2</v>
      </c>
      <c r="V26" s="3">
        <v>2</v>
      </c>
      <c r="W26" s="3">
        <v>2</v>
      </c>
      <c r="X26" s="3">
        <v>3</v>
      </c>
      <c r="Y26" s="3">
        <v>2</v>
      </c>
      <c r="Z26" s="3">
        <v>3</v>
      </c>
      <c r="AA26" s="3">
        <v>2</v>
      </c>
      <c r="AB26" s="3">
        <v>2</v>
      </c>
      <c r="AC26" s="3">
        <v>2</v>
      </c>
      <c r="AD26" s="3">
        <v>2</v>
      </c>
      <c r="AE26" s="3" t="s">
        <v>42</v>
      </c>
      <c r="AF26" s="3" t="s">
        <v>38</v>
      </c>
      <c r="AG26" s="3" t="s">
        <v>39</v>
      </c>
      <c r="AH26" s="3" t="s">
        <v>38</v>
      </c>
      <c r="AI26" s="4">
        <f t="shared" si="14"/>
        <v>0</v>
      </c>
      <c r="AJ26" s="4">
        <f t="shared" si="15"/>
        <v>1</v>
      </c>
      <c r="AK26" s="4">
        <f t="shared" si="16"/>
        <v>0</v>
      </c>
      <c r="AL26" s="4">
        <f t="shared" si="17"/>
        <v>1</v>
      </c>
      <c r="AM26" s="4">
        <f t="shared" si="18"/>
        <v>0</v>
      </c>
      <c r="AN26" s="4">
        <f t="shared" si="19"/>
        <v>0</v>
      </c>
      <c r="AO26" s="4">
        <f t="shared" si="20"/>
        <v>0</v>
      </c>
      <c r="AP26" s="4">
        <f t="shared" si="21"/>
        <v>0</v>
      </c>
      <c r="AQ26" s="4">
        <f t="shared" si="22"/>
        <v>1</v>
      </c>
      <c r="AR26" s="4">
        <f t="shared" si="23"/>
        <v>1</v>
      </c>
      <c r="AS26" s="4">
        <f t="shared" si="24"/>
        <v>0</v>
      </c>
      <c r="AT26" s="4">
        <f t="shared" si="25"/>
        <v>0</v>
      </c>
    </row>
    <row r="27" spans="1:46" ht="12.75" customHeight="1" x14ac:dyDescent="0.2">
      <c r="A27" s="1">
        <v>1</v>
      </c>
      <c r="B27" s="2">
        <v>44932.55057511574</v>
      </c>
      <c r="C27" s="3" t="s">
        <v>40</v>
      </c>
      <c r="D27" s="4">
        <f t="shared" si="0"/>
        <v>0</v>
      </c>
      <c r="E27" s="4">
        <f t="shared" si="1"/>
        <v>1</v>
      </c>
      <c r="F27" s="3" t="s">
        <v>35</v>
      </c>
      <c r="G27" s="4">
        <f t="shared" si="2"/>
        <v>0</v>
      </c>
      <c r="H27" s="4">
        <f t="shared" si="3"/>
        <v>1</v>
      </c>
      <c r="I27" s="4">
        <f t="shared" si="4"/>
        <v>0</v>
      </c>
      <c r="J27" s="4">
        <f t="shared" si="5"/>
        <v>0</v>
      </c>
      <c r="K27" s="4">
        <f t="shared" si="6"/>
        <v>0</v>
      </c>
      <c r="L27" s="3" t="s">
        <v>36</v>
      </c>
      <c r="M27" s="4">
        <f t="shared" si="7"/>
        <v>1</v>
      </c>
      <c r="N27" s="4">
        <f t="shared" si="8"/>
        <v>0</v>
      </c>
      <c r="O27" s="4">
        <f t="shared" si="9"/>
        <v>0</v>
      </c>
      <c r="P27" s="4">
        <f t="shared" si="10"/>
        <v>0</v>
      </c>
      <c r="Q27" s="3" t="s">
        <v>37</v>
      </c>
      <c r="R27" s="4">
        <f t="shared" si="11"/>
        <v>1</v>
      </c>
      <c r="S27" s="4">
        <f t="shared" si="12"/>
        <v>0</v>
      </c>
      <c r="T27" s="4">
        <f t="shared" si="13"/>
        <v>0</v>
      </c>
      <c r="U27" s="3">
        <v>6</v>
      </c>
      <c r="V27" s="3">
        <v>2</v>
      </c>
      <c r="W27" s="3">
        <v>7</v>
      </c>
      <c r="X27" s="3">
        <v>7</v>
      </c>
      <c r="Y27" s="3">
        <v>5</v>
      </c>
      <c r="Z27" s="3">
        <v>6</v>
      </c>
      <c r="AA27" s="3">
        <v>7</v>
      </c>
      <c r="AB27" s="3">
        <v>7</v>
      </c>
      <c r="AC27" s="3">
        <v>7</v>
      </c>
      <c r="AD27" s="3">
        <v>7</v>
      </c>
      <c r="AE27" s="3" t="s">
        <v>42</v>
      </c>
      <c r="AF27" s="3" t="s">
        <v>42</v>
      </c>
      <c r="AG27" s="3" t="s">
        <v>39</v>
      </c>
      <c r="AH27" s="3" t="s">
        <v>39</v>
      </c>
      <c r="AI27" s="4">
        <f t="shared" si="14"/>
        <v>0</v>
      </c>
      <c r="AJ27" s="4">
        <f t="shared" si="15"/>
        <v>1</v>
      </c>
      <c r="AK27" s="4">
        <f t="shared" si="16"/>
        <v>0</v>
      </c>
      <c r="AL27" s="4">
        <f t="shared" si="17"/>
        <v>0</v>
      </c>
      <c r="AM27" s="4">
        <f t="shared" si="18"/>
        <v>1</v>
      </c>
      <c r="AN27" s="4">
        <f t="shared" si="19"/>
        <v>0</v>
      </c>
      <c r="AO27" s="4">
        <f t="shared" si="20"/>
        <v>0</v>
      </c>
      <c r="AP27" s="4">
        <f t="shared" si="21"/>
        <v>0</v>
      </c>
      <c r="AQ27" s="4">
        <f t="shared" si="22"/>
        <v>1</v>
      </c>
      <c r="AR27" s="4">
        <f t="shared" si="23"/>
        <v>0</v>
      </c>
      <c r="AS27" s="4">
        <f t="shared" si="24"/>
        <v>0</v>
      </c>
      <c r="AT27" s="4">
        <f t="shared" si="25"/>
        <v>1</v>
      </c>
    </row>
    <row r="28" spans="1:46" ht="12.75" customHeight="1" x14ac:dyDescent="0.2">
      <c r="A28" s="5">
        <v>2</v>
      </c>
      <c r="B28" s="2">
        <v>44918.8751815625</v>
      </c>
      <c r="C28" s="3" t="s">
        <v>34</v>
      </c>
      <c r="D28" s="4">
        <f t="shared" si="0"/>
        <v>1</v>
      </c>
      <c r="E28" s="4">
        <f t="shared" si="1"/>
        <v>0</v>
      </c>
      <c r="F28" s="3" t="s">
        <v>35</v>
      </c>
      <c r="G28" s="4">
        <f t="shared" si="2"/>
        <v>0</v>
      </c>
      <c r="H28" s="4">
        <f t="shared" si="3"/>
        <v>1</v>
      </c>
      <c r="I28" s="4">
        <f t="shared" si="4"/>
        <v>0</v>
      </c>
      <c r="J28" s="4">
        <f t="shared" si="5"/>
        <v>0</v>
      </c>
      <c r="K28" s="4">
        <f t="shared" si="6"/>
        <v>0</v>
      </c>
      <c r="L28" s="3" t="s">
        <v>47</v>
      </c>
      <c r="M28" s="4">
        <f t="shared" si="7"/>
        <v>0</v>
      </c>
      <c r="N28" s="4">
        <f t="shared" si="8"/>
        <v>0</v>
      </c>
      <c r="O28" s="4">
        <f t="shared" si="9"/>
        <v>0</v>
      </c>
      <c r="P28" s="4">
        <f t="shared" si="10"/>
        <v>1</v>
      </c>
      <c r="Q28" s="3" t="s">
        <v>37</v>
      </c>
      <c r="R28" s="4">
        <f t="shared" si="11"/>
        <v>1</v>
      </c>
      <c r="S28" s="4">
        <f t="shared" si="12"/>
        <v>0</v>
      </c>
      <c r="T28" s="4">
        <f t="shared" si="13"/>
        <v>0</v>
      </c>
      <c r="U28" s="3">
        <v>4</v>
      </c>
      <c r="V28" s="3">
        <v>1</v>
      </c>
      <c r="W28" s="3">
        <v>7</v>
      </c>
      <c r="X28" s="3">
        <v>3</v>
      </c>
      <c r="Y28" s="3">
        <v>4</v>
      </c>
      <c r="Z28" s="3">
        <v>7</v>
      </c>
      <c r="AA28" s="3">
        <v>7</v>
      </c>
      <c r="AB28" s="3">
        <v>5</v>
      </c>
      <c r="AC28" s="3">
        <v>7</v>
      </c>
      <c r="AD28" s="3">
        <v>7</v>
      </c>
      <c r="AE28" s="3" t="s">
        <v>39</v>
      </c>
      <c r="AF28" s="3" t="s">
        <v>39</v>
      </c>
      <c r="AG28" s="3" t="s">
        <v>38</v>
      </c>
      <c r="AH28" s="3" t="s">
        <v>39</v>
      </c>
      <c r="AI28" s="4">
        <f t="shared" si="14"/>
        <v>0</v>
      </c>
      <c r="AJ28" s="4">
        <f t="shared" si="15"/>
        <v>0</v>
      </c>
      <c r="AK28" s="4">
        <f t="shared" si="16"/>
        <v>1</v>
      </c>
      <c r="AL28" s="4">
        <f t="shared" si="17"/>
        <v>0</v>
      </c>
      <c r="AM28" s="4">
        <f t="shared" si="18"/>
        <v>0</v>
      </c>
      <c r="AN28" s="4">
        <f t="shared" si="19"/>
        <v>1</v>
      </c>
      <c r="AO28" s="4">
        <f t="shared" si="20"/>
        <v>1</v>
      </c>
      <c r="AP28" s="4">
        <f t="shared" si="21"/>
        <v>0</v>
      </c>
      <c r="AQ28" s="4">
        <f t="shared" si="22"/>
        <v>0</v>
      </c>
      <c r="AR28" s="4">
        <f t="shared" si="23"/>
        <v>0</v>
      </c>
      <c r="AS28" s="4">
        <f t="shared" si="24"/>
        <v>0</v>
      </c>
      <c r="AT28" s="4">
        <f t="shared" si="25"/>
        <v>1</v>
      </c>
    </row>
    <row r="29" spans="1:46" ht="12.75" customHeight="1" x14ac:dyDescent="0.2">
      <c r="A29" s="5">
        <v>2</v>
      </c>
      <c r="B29" s="2">
        <v>44918.877598993058</v>
      </c>
      <c r="C29" s="3" t="s">
        <v>34</v>
      </c>
      <c r="D29" s="4">
        <f t="shared" si="0"/>
        <v>1</v>
      </c>
      <c r="E29" s="4">
        <f t="shared" si="1"/>
        <v>0</v>
      </c>
      <c r="F29" s="3" t="s">
        <v>35</v>
      </c>
      <c r="G29" s="4">
        <f t="shared" si="2"/>
        <v>0</v>
      </c>
      <c r="H29" s="4">
        <f t="shared" si="3"/>
        <v>1</v>
      </c>
      <c r="I29" s="4">
        <f t="shared" si="4"/>
        <v>0</v>
      </c>
      <c r="J29" s="4">
        <f t="shared" si="5"/>
        <v>0</v>
      </c>
      <c r="K29" s="4">
        <f t="shared" si="6"/>
        <v>0</v>
      </c>
      <c r="L29" s="3" t="s">
        <v>36</v>
      </c>
      <c r="M29" s="4">
        <f t="shared" si="7"/>
        <v>1</v>
      </c>
      <c r="N29" s="4">
        <f t="shared" si="8"/>
        <v>0</v>
      </c>
      <c r="O29" s="4">
        <f t="shared" si="9"/>
        <v>0</v>
      </c>
      <c r="P29" s="4">
        <f t="shared" si="10"/>
        <v>0</v>
      </c>
      <c r="Q29" s="3" t="s">
        <v>37</v>
      </c>
      <c r="R29" s="4">
        <f t="shared" si="11"/>
        <v>1</v>
      </c>
      <c r="S29" s="4">
        <f t="shared" si="12"/>
        <v>0</v>
      </c>
      <c r="T29" s="4">
        <f t="shared" si="13"/>
        <v>0</v>
      </c>
      <c r="U29" s="3">
        <v>5</v>
      </c>
      <c r="V29" s="3">
        <v>4</v>
      </c>
      <c r="W29" s="3">
        <v>6</v>
      </c>
      <c r="X29" s="3">
        <v>5</v>
      </c>
      <c r="Y29" s="3">
        <v>1</v>
      </c>
      <c r="Z29" s="3">
        <v>4</v>
      </c>
      <c r="AA29" s="3">
        <v>7</v>
      </c>
      <c r="AB29" s="3">
        <v>2</v>
      </c>
      <c r="AC29" s="3">
        <v>1</v>
      </c>
      <c r="AD29" s="3">
        <v>7</v>
      </c>
      <c r="AE29" s="3" t="s">
        <v>39</v>
      </c>
      <c r="AF29" s="3" t="s">
        <v>39</v>
      </c>
      <c r="AG29" s="3" t="s">
        <v>38</v>
      </c>
      <c r="AH29" s="3" t="s">
        <v>39</v>
      </c>
      <c r="AI29" s="4">
        <f t="shared" si="14"/>
        <v>0</v>
      </c>
      <c r="AJ29" s="4">
        <f t="shared" si="15"/>
        <v>0</v>
      </c>
      <c r="AK29" s="4">
        <f t="shared" si="16"/>
        <v>1</v>
      </c>
      <c r="AL29" s="4">
        <f t="shared" si="17"/>
        <v>0</v>
      </c>
      <c r="AM29" s="4">
        <f t="shared" si="18"/>
        <v>0</v>
      </c>
      <c r="AN29" s="4">
        <f t="shared" si="19"/>
        <v>1</v>
      </c>
      <c r="AO29" s="4">
        <f t="shared" si="20"/>
        <v>1</v>
      </c>
      <c r="AP29" s="4">
        <f t="shared" si="21"/>
        <v>0</v>
      </c>
      <c r="AQ29" s="4">
        <f t="shared" si="22"/>
        <v>0</v>
      </c>
      <c r="AR29" s="4">
        <f t="shared" si="23"/>
        <v>0</v>
      </c>
      <c r="AS29" s="4">
        <f t="shared" si="24"/>
        <v>0</v>
      </c>
      <c r="AT29" s="4">
        <f t="shared" si="25"/>
        <v>1</v>
      </c>
    </row>
    <row r="30" spans="1:46" ht="12.75" customHeight="1" x14ac:dyDescent="0.2">
      <c r="A30" s="5">
        <v>2</v>
      </c>
      <c r="B30" s="2">
        <v>44929.522184722227</v>
      </c>
      <c r="C30" s="3" t="s">
        <v>34</v>
      </c>
      <c r="D30" s="4">
        <f t="shared" si="0"/>
        <v>1</v>
      </c>
      <c r="E30" s="4">
        <f t="shared" si="1"/>
        <v>0</v>
      </c>
      <c r="F30" s="3" t="s">
        <v>35</v>
      </c>
      <c r="G30" s="4">
        <f t="shared" si="2"/>
        <v>0</v>
      </c>
      <c r="H30" s="4">
        <f t="shared" si="3"/>
        <v>1</v>
      </c>
      <c r="I30" s="4">
        <f t="shared" si="4"/>
        <v>0</v>
      </c>
      <c r="J30" s="4">
        <f t="shared" si="5"/>
        <v>0</v>
      </c>
      <c r="K30" s="4">
        <f t="shared" si="6"/>
        <v>0</v>
      </c>
      <c r="L30" s="3" t="s">
        <v>36</v>
      </c>
      <c r="M30" s="4">
        <f t="shared" si="7"/>
        <v>1</v>
      </c>
      <c r="N30" s="4">
        <f t="shared" si="8"/>
        <v>0</v>
      </c>
      <c r="O30" s="4">
        <f t="shared" si="9"/>
        <v>0</v>
      </c>
      <c r="P30" s="4">
        <f t="shared" si="10"/>
        <v>0</v>
      </c>
      <c r="Q30" s="3" t="s">
        <v>37</v>
      </c>
      <c r="R30" s="4">
        <f t="shared" si="11"/>
        <v>1</v>
      </c>
      <c r="S30" s="4">
        <f t="shared" si="12"/>
        <v>0</v>
      </c>
      <c r="T30" s="4">
        <f t="shared" si="13"/>
        <v>0</v>
      </c>
      <c r="U30" s="3">
        <v>2</v>
      </c>
      <c r="V30" s="3">
        <v>3</v>
      </c>
      <c r="W30" s="3">
        <v>6</v>
      </c>
      <c r="X30" s="3">
        <v>7</v>
      </c>
      <c r="Y30" s="3">
        <v>4</v>
      </c>
      <c r="Z30" s="3">
        <v>5</v>
      </c>
      <c r="AA30" s="3">
        <v>7</v>
      </c>
      <c r="AB30" s="3">
        <v>6</v>
      </c>
      <c r="AC30" s="3">
        <v>6</v>
      </c>
      <c r="AD30" s="3">
        <v>7</v>
      </c>
      <c r="AE30" s="3" t="s">
        <v>39</v>
      </c>
      <c r="AF30" s="3" t="s">
        <v>39</v>
      </c>
      <c r="AG30" s="3" t="s">
        <v>38</v>
      </c>
      <c r="AH30" s="3" t="s">
        <v>42</v>
      </c>
      <c r="AI30" s="4">
        <f t="shared" si="14"/>
        <v>0</v>
      </c>
      <c r="AJ30" s="4">
        <f t="shared" si="15"/>
        <v>0</v>
      </c>
      <c r="AK30" s="4">
        <f t="shared" si="16"/>
        <v>1</v>
      </c>
      <c r="AL30" s="4">
        <f t="shared" si="17"/>
        <v>0</v>
      </c>
      <c r="AM30" s="4">
        <f t="shared" si="18"/>
        <v>0</v>
      </c>
      <c r="AN30" s="4">
        <f t="shared" si="19"/>
        <v>1</v>
      </c>
      <c r="AO30" s="4">
        <f t="shared" si="20"/>
        <v>1</v>
      </c>
      <c r="AP30" s="4">
        <f t="shared" si="21"/>
        <v>0</v>
      </c>
      <c r="AQ30" s="4">
        <f t="shared" si="22"/>
        <v>0</v>
      </c>
      <c r="AR30" s="4">
        <f t="shared" si="23"/>
        <v>0</v>
      </c>
      <c r="AS30" s="4">
        <f t="shared" si="24"/>
        <v>1</v>
      </c>
      <c r="AT30" s="4">
        <f t="shared" si="25"/>
        <v>0</v>
      </c>
    </row>
    <row r="31" spans="1:46" ht="12.75" customHeight="1" x14ac:dyDescent="0.2">
      <c r="A31" s="5">
        <v>2</v>
      </c>
      <c r="B31" s="2">
        <v>44929.526787465278</v>
      </c>
      <c r="C31" s="3" t="s">
        <v>40</v>
      </c>
      <c r="D31" s="4">
        <f t="shared" si="0"/>
        <v>0</v>
      </c>
      <c r="E31" s="4">
        <f t="shared" si="1"/>
        <v>1</v>
      </c>
      <c r="F31" s="3" t="s">
        <v>35</v>
      </c>
      <c r="G31" s="4">
        <f t="shared" si="2"/>
        <v>0</v>
      </c>
      <c r="H31" s="4">
        <f t="shared" si="3"/>
        <v>1</v>
      </c>
      <c r="I31" s="4">
        <f t="shared" si="4"/>
        <v>0</v>
      </c>
      <c r="J31" s="4">
        <f t="shared" si="5"/>
        <v>0</v>
      </c>
      <c r="K31" s="4">
        <f t="shared" si="6"/>
        <v>0</v>
      </c>
      <c r="L31" s="3" t="s">
        <v>43</v>
      </c>
      <c r="M31" s="4">
        <f t="shared" si="7"/>
        <v>0</v>
      </c>
      <c r="N31" s="4">
        <f t="shared" si="8"/>
        <v>1</v>
      </c>
      <c r="O31" s="4">
        <f t="shared" si="9"/>
        <v>0</v>
      </c>
      <c r="P31" s="4">
        <f t="shared" si="10"/>
        <v>0</v>
      </c>
      <c r="Q31" s="3" t="s">
        <v>37</v>
      </c>
      <c r="R31" s="4">
        <f t="shared" si="11"/>
        <v>1</v>
      </c>
      <c r="S31" s="4">
        <f t="shared" si="12"/>
        <v>0</v>
      </c>
      <c r="T31" s="4">
        <f t="shared" si="13"/>
        <v>0</v>
      </c>
      <c r="U31" s="3">
        <v>6</v>
      </c>
      <c r="V31" s="3">
        <v>4</v>
      </c>
      <c r="W31" s="3">
        <v>6</v>
      </c>
      <c r="X31" s="3">
        <v>7</v>
      </c>
      <c r="Y31" s="3">
        <v>4</v>
      </c>
      <c r="Z31" s="3">
        <v>5</v>
      </c>
      <c r="AA31" s="3">
        <v>6</v>
      </c>
      <c r="AB31" s="3">
        <v>6</v>
      </c>
      <c r="AC31" s="3">
        <v>5</v>
      </c>
      <c r="AD31" s="3">
        <v>7</v>
      </c>
      <c r="AE31" s="3" t="s">
        <v>38</v>
      </c>
      <c r="AF31" s="3" t="s">
        <v>38</v>
      </c>
      <c r="AG31" s="3" t="s">
        <v>38</v>
      </c>
      <c r="AH31" s="3" t="s">
        <v>39</v>
      </c>
      <c r="AI31" s="4">
        <f t="shared" si="14"/>
        <v>1</v>
      </c>
      <c r="AJ31" s="4">
        <f t="shared" si="15"/>
        <v>0</v>
      </c>
      <c r="AK31" s="4">
        <f t="shared" si="16"/>
        <v>0</v>
      </c>
      <c r="AL31" s="4">
        <f t="shared" si="17"/>
        <v>1</v>
      </c>
      <c r="AM31" s="4">
        <f t="shared" si="18"/>
        <v>0</v>
      </c>
      <c r="AN31" s="4">
        <f t="shared" si="19"/>
        <v>0</v>
      </c>
      <c r="AO31" s="4">
        <f t="shared" si="20"/>
        <v>1</v>
      </c>
      <c r="AP31" s="4">
        <f t="shared" si="21"/>
        <v>0</v>
      </c>
      <c r="AQ31" s="4">
        <f t="shared" si="22"/>
        <v>0</v>
      </c>
      <c r="AR31" s="4">
        <f t="shared" si="23"/>
        <v>0</v>
      </c>
      <c r="AS31" s="4">
        <f t="shared" si="24"/>
        <v>0</v>
      </c>
      <c r="AT31" s="4">
        <f t="shared" si="25"/>
        <v>1</v>
      </c>
    </row>
    <row r="32" spans="1:46" ht="12.75" customHeight="1" x14ac:dyDescent="0.2">
      <c r="A32" s="5">
        <v>2</v>
      </c>
      <c r="B32" s="2">
        <v>44929.541593657406</v>
      </c>
      <c r="C32" s="3" t="s">
        <v>40</v>
      </c>
      <c r="D32" s="4">
        <f t="shared" si="0"/>
        <v>0</v>
      </c>
      <c r="E32" s="4">
        <f t="shared" si="1"/>
        <v>1</v>
      </c>
      <c r="F32" s="3" t="s">
        <v>35</v>
      </c>
      <c r="G32" s="4">
        <f t="shared" si="2"/>
        <v>0</v>
      </c>
      <c r="H32" s="4">
        <f t="shared" si="3"/>
        <v>1</v>
      </c>
      <c r="I32" s="4">
        <f t="shared" si="4"/>
        <v>0</v>
      </c>
      <c r="J32" s="4">
        <f t="shared" si="5"/>
        <v>0</v>
      </c>
      <c r="K32" s="4">
        <f t="shared" si="6"/>
        <v>0</v>
      </c>
      <c r="L32" s="3" t="s">
        <v>41</v>
      </c>
      <c r="M32" s="4">
        <f t="shared" si="7"/>
        <v>0</v>
      </c>
      <c r="N32" s="4">
        <f t="shared" si="8"/>
        <v>0</v>
      </c>
      <c r="O32" s="4">
        <f t="shared" si="9"/>
        <v>1</v>
      </c>
      <c r="P32" s="4">
        <f t="shared" si="10"/>
        <v>0</v>
      </c>
      <c r="Q32" s="3" t="s">
        <v>37</v>
      </c>
      <c r="R32" s="4">
        <f t="shared" si="11"/>
        <v>1</v>
      </c>
      <c r="S32" s="4">
        <f t="shared" si="12"/>
        <v>0</v>
      </c>
      <c r="T32" s="4">
        <f t="shared" si="13"/>
        <v>0</v>
      </c>
      <c r="U32" s="3">
        <v>4</v>
      </c>
      <c r="V32" s="3">
        <v>4</v>
      </c>
      <c r="W32" s="3">
        <v>7</v>
      </c>
      <c r="X32" s="3">
        <v>5</v>
      </c>
      <c r="Y32" s="3">
        <v>5</v>
      </c>
      <c r="Z32" s="3">
        <v>5</v>
      </c>
      <c r="AA32" s="3">
        <v>6</v>
      </c>
      <c r="AB32" s="3">
        <v>6</v>
      </c>
      <c r="AC32" s="3">
        <v>1</v>
      </c>
      <c r="AD32" s="3">
        <v>7</v>
      </c>
      <c r="AE32" s="3" t="s">
        <v>42</v>
      </c>
      <c r="AF32" s="3" t="s">
        <v>42</v>
      </c>
      <c r="AG32" s="3" t="s">
        <v>38</v>
      </c>
      <c r="AH32" s="3" t="s">
        <v>42</v>
      </c>
      <c r="AI32" s="4">
        <f t="shared" si="14"/>
        <v>0</v>
      </c>
      <c r="AJ32" s="4">
        <f t="shared" si="15"/>
        <v>1</v>
      </c>
      <c r="AK32" s="4">
        <f t="shared" si="16"/>
        <v>0</v>
      </c>
      <c r="AL32" s="4">
        <f t="shared" si="17"/>
        <v>0</v>
      </c>
      <c r="AM32" s="4">
        <f t="shared" si="18"/>
        <v>1</v>
      </c>
      <c r="AN32" s="4">
        <f t="shared" si="19"/>
        <v>0</v>
      </c>
      <c r="AO32" s="4">
        <f t="shared" si="20"/>
        <v>1</v>
      </c>
      <c r="AP32" s="4">
        <f t="shared" si="21"/>
        <v>0</v>
      </c>
      <c r="AQ32" s="4">
        <f t="shared" si="22"/>
        <v>0</v>
      </c>
      <c r="AR32" s="4">
        <f t="shared" si="23"/>
        <v>0</v>
      </c>
      <c r="AS32" s="4">
        <f t="shared" si="24"/>
        <v>1</v>
      </c>
      <c r="AT32" s="4">
        <f t="shared" si="25"/>
        <v>0</v>
      </c>
    </row>
    <row r="33" spans="1:46" ht="12.75" customHeight="1" x14ac:dyDescent="0.2">
      <c r="A33" s="5">
        <v>2</v>
      </c>
      <c r="B33" s="2">
        <v>44929.541847858796</v>
      </c>
      <c r="C33" s="3" t="s">
        <v>34</v>
      </c>
      <c r="D33" s="4">
        <f t="shared" si="0"/>
        <v>1</v>
      </c>
      <c r="E33" s="4">
        <f t="shared" si="1"/>
        <v>0</v>
      </c>
      <c r="F33" s="3" t="s">
        <v>35</v>
      </c>
      <c r="G33" s="4">
        <f t="shared" si="2"/>
        <v>0</v>
      </c>
      <c r="H33" s="4">
        <f t="shared" si="3"/>
        <v>1</v>
      </c>
      <c r="I33" s="4">
        <f t="shared" si="4"/>
        <v>0</v>
      </c>
      <c r="J33" s="4">
        <f t="shared" si="5"/>
        <v>0</v>
      </c>
      <c r="K33" s="4">
        <f t="shared" si="6"/>
        <v>0</v>
      </c>
      <c r="L33" s="3" t="s">
        <v>36</v>
      </c>
      <c r="M33" s="4">
        <f t="shared" si="7"/>
        <v>1</v>
      </c>
      <c r="N33" s="4">
        <f t="shared" si="8"/>
        <v>0</v>
      </c>
      <c r="O33" s="4">
        <f t="shared" si="9"/>
        <v>0</v>
      </c>
      <c r="P33" s="4">
        <f t="shared" si="10"/>
        <v>0</v>
      </c>
      <c r="Q33" s="3" t="s">
        <v>37</v>
      </c>
      <c r="R33" s="4">
        <f t="shared" si="11"/>
        <v>1</v>
      </c>
      <c r="S33" s="4">
        <f t="shared" si="12"/>
        <v>0</v>
      </c>
      <c r="T33" s="4">
        <f t="shared" si="13"/>
        <v>0</v>
      </c>
      <c r="U33" s="3">
        <v>5</v>
      </c>
      <c r="V33" s="3">
        <v>4</v>
      </c>
      <c r="W33" s="3">
        <v>5</v>
      </c>
      <c r="X33" s="3">
        <v>6</v>
      </c>
      <c r="Y33" s="3">
        <v>5</v>
      </c>
      <c r="Z33" s="3">
        <v>5</v>
      </c>
      <c r="AA33" s="3">
        <v>6</v>
      </c>
      <c r="AB33" s="3">
        <v>7</v>
      </c>
      <c r="AC33" s="3">
        <v>4</v>
      </c>
      <c r="AD33" s="3">
        <v>6</v>
      </c>
      <c r="AE33" s="3" t="s">
        <v>38</v>
      </c>
      <c r="AF33" s="3" t="s">
        <v>38</v>
      </c>
      <c r="AG33" s="3" t="s">
        <v>38</v>
      </c>
      <c r="AH33" s="3" t="s">
        <v>38</v>
      </c>
      <c r="AI33" s="4">
        <f t="shared" si="14"/>
        <v>1</v>
      </c>
      <c r="AJ33" s="4">
        <f t="shared" si="15"/>
        <v>0</v>
      </c>
      <c r="AK33" s="4">
        <f t="shared" si="16"/>
        <v>0</v>
      </c>
      <c r="AL33" s="4">
        <f t="shared" si="17"/>
        <v>1</v>
      </c>
      <c r="AM33" s="4">
        <f t="shared" si="18"/>
        <v>0</v>
      </c>
      <c r="AN33" s="4">
        <f t="shared" si="19"/>
        <v>0</v>
      </c>
      <c r="AO33" s="4">
        <f t="shared" si="20"/>
        <v>1</v>
      </c>
      <c r="AP33" s="4">
        <f t="shared" si="21"/>
        <v>0</v>
      </c>
      <c r="AQ33" s="4">
        <f t="shared" si="22"/>
        <v>0</v>
      </c>
      <c r="AR33" s="4">
        <f t="shared" si="23"/>
        <v>1</v>
      </c>
      <c r="AS33" s="4">
        <f t="shared" si="24"/>
        <v>0</v>
      </c>
      <c r="AT33" s="4">
        <f t="shared" si="25"/>
        <v>0</v>
      </c>
    </row>
    <row r="34" spans="1:46" ht="12.75" customHeight="1" x14ac:dyDescent="0.2">
      <c r="A34" s="5">
        <v>2</v>
      </c>
      <c r="B34" s="2">
        <v>44929.542581412039</v>
      </c>
      <c r="C34" s="3" t="s">
        <v>34</v>
      </c>
      <c r="D34" s="4">
        <f t="shared" si="0"/>
        <v>1</v>
      </c>
      <c r="E34" s="4">
        <f t="shared" si="1"/>
        <v>0</v>
      </c>
      <c r="F34" s="3" t="s">
        <v>35</v>
      </c>
      <c r="G34" s="4">
        <f t="shared" si="2"/>
        <v>0</v>
      </c>
      <c r="H34" s="4">
        <f t="shared" si="3"/>
        <v>1</v>
      </c>
      <c r="I34" s="4">
        <f t="shared" si="4"/>
        <v>0</v>
      </c>
      <c r="J34" s="4">
        <f t="shared" si="5"/>
        <v>0</v>
      </c>
      <c r="K34" s="4">
        <f t="shared" si="6"/>
        <v>0</v>
      </c>
      <c r="L34" s="3" t="s">
        <v>43</v>
      </c>
      <c r="M34" s="4">
        <f t="shared" si="7"/>
        <v>0</v>
      </c>
      <c r="N34" s="4">
        <f t="shared" si="8"/>
        <v>1</v>
      </c>
      <c r="O34" s="4">
        <f t="shared" si="9"/>
        <v>0</v>
      </c>
      <c r="P34" s="4">
        <f t="shared" si="10"/>
        <v>0</v>
      </c>
      <c r="Q34" s="3" t="s">
        <v>37</v>
      </c>
      <c r="R34" s="4">
        <f t="shared" si="11"/>
        <v>1</v>
      </c>
      <c r="S34" s="4">
        <f t="shared" si="12"/>
        <v>0</v>
      </c>
      <c r="T34" s="4">
        <f t="shared" si="13"/>
        <v>0</v>
      </c>
      <c r="U34" s="3">
        <v>4</v>
      </c>
      <c r="V34" s="3">
        <v>5</v>
      </c>
      <c r="W34" s="3">
        <v>6</v>
      </c>
      <c r="X34" s="3">
        <v>5</v>
      </c>
      <c r="Y34" s="3">
        <v>4</v>
      </c>
      <c r="Z34" s="3">
        <v>6</v>
      </c>
      <c r="AA34" s="3">
        <v>7</v>
      </c>
      <c r="AB34" s="3">
        <v>6</v>
      </c>
      <c r="AC34" s="3">
        <v>6</v>
      </c>
      <c r="AD34" s="3">
        <v>6</v>
      </c>
      <c r="AE34" s="3" t="s">
        <v>39</v>
      </c>
      <c r="AF34" s="3" t="s">
        <v>39</v>
      </c>
      <c r="AG34" s="3" t="s">
        <v>38</v>
      </c>
      <c r="AH34" s="3" t="s">
        <v>38</v>
      </c>
      <c r="AI34" s="4">
        <f t="shared" si="14"/>
        <v>0</v>
      </c>
      <c r="AJ34" s="4">
        <f t="shared" si="15"/>
        <v>0</v>
      </c>
      <c r="AK34" s="4">
        <f t="shared" si="16"/>
        <v>1</v>
      </c>
      <c r="AL34" s="4">
        <f t="shared" si="17"/>
        <v>0</v>
      </c>
      <c r="AM34" s="4">
        <f t="shared" si="18"/>
        <v>0</v>
      </c>
      <c r="AN34" s="4">
        <f t="shared" si="19"/>
        <v>1</v>
      </c>
      <c r="AO34" s="4">
        <f t="shared" si="20"/>
        <v>1</v>
      </c>
      <c r="AP34" s="4">
        <f t="shared" si="21"/>
        <v>0</v>
      </c>
      <c r="AQ34" s="4">
        <f t="shared" si="22"/>
        <v>0</v>
      </c>
      <c r="AR34" s="4">
        <f t="shared" si="23"/>
        <v>1</v>
      </c>
      <c r="AS34" s="4">
        <f t="shared" si="24"/>
        <v>0</v>
      </c>
      <c r="AT34" s="4">
        <f t="shared" si="25"/>
        <v>0</v>
      </c>
    </row>
    <row r="35" spans="1:46" ht="12.75" customHeight="1" x14ac:dyDescent="0.2">
      <c r="A35" s="5">
        <v>2</v>
      </c>
      <c r="B35" s="2">
        <v>44930.503461655091</v>
      </c>
      <c r="C35" s="3" t="s">
        <v>40</v>
      </c>
      <c r="D35" s="4">
        <f t="shared" si="0"/>
        <v>0</v>
      </c>
      <c r="E35" s="4">
        <f t="shared" si="1"/>
        <v>1</v>
      </c>
      <c r="F35" s="3" t="s">
        <v>35</v>
      </c>
      <c r="G35" s="4">
        <f t="shared" si="2"/>
        <v>0</v>
      </c>
      <c r="H35" s="4">
        <f t="shared" si="3"/>
        <v>1</v>
      </c>
      <c r="I35" s="4">
        <f t="shared" si="4"/>
        <v>0</v>
      </c>
      <c r="J35" s="4">
        <f t="shared" si="5"/>
        <v>0</v>
      </c>
      <c r="K35" s="4">
        <f t="shared" si="6"/>
        <v>0</v>
      </c>
      <c r="L35" s="3" t="s">
        <v>43</v>
      </c>
      <c r="M35" s="4">
        <f t="shared" si="7"/>
        <v>0</v>
      </c>
      <c r="N35" s="4">
        <f t="shared" si="8"/>
        <v>1</v>
      </c>
      <c r="O35" s="4">
        <f t="shared" si="9"/>
        <v>0</v>
      </c>
      <c r="P35" s="4">
        <f t="shared" si="10"/>
        <v>0</v>
      </c>
      <c r="Q35" s="3" t="s">
        <v>37</v>
      </c>
      <c r="R35" s="4">
        <f t="shared" si="11"/>
        <v>1</v>
      </c>
      <c r="S35" s="4">
        <f t="shared" si="12"/>
        <v>0</v>
      </c>
      <c r="T35" s="4">
        <f t="shared" si="13"/>
        <v>0</v>
      </c>
      <c r="U35" s="3">
        <v>5</v>
      </c>
      <c r="V35" s="3">
        <v>3</v>
      </c>
      <c r="W35" s="3">
        <v>7</v>
      </c>
      <c r="X35" s="3">
        <v>7</v>
      </c>
      <c r="Y35" s="3">
        <v>7</v>
      </c>
      <c r="Z35" s="3">
        <v>7</v>
      </c>
      <c r="AA35" s="3">
        <v>7</v>
      </c>
      <c r="AB35" s="3">
        <v>7</v>
      </c>
      <c r="AC35" s="3">
        <v>4</v>
      </c>
      <c r="AD35" s="3">
        <v>6</v>
      </c>
      <c r="AE35" s="3" t="s">
        <v>39</v>
      </c>
      <c r="AF35" s="3" t="s">
        <v>42</v>
      </c>
      <c r="AG35" s="3" t="s">
        <v>42</v>
      </c>
      <c r="AH35" s="3" t="s">
        <v>39</v>
      </c>
      <c r="AI35" s="4">
        <f t="shared" si="14"/>
        <v>0</v>
      </c>
      <c r="AJ35" s="4">
        <f t="shared" si="15"/>
        <v>0</v>
      </c>
      <c r="AK35" s="4">
        <f t="shared" si="16"/>
        <v>1</v>
      </c>
      <c r="AL35" s="4">
        <f t="shared" si="17"/>
        <v>0</v>
      </c>
      <c r="AM35" s="4">
        <f t="shared" si="18"/>
        <v>1</v>
      </c>
      <c r="AN35" s="4">
        <f t="shared" si="19"/>
        <v>0</v>
      </c>
      <c r="AO35" s="4">
        <f t="shared" si="20"/>
        <v>0</v>
      </c>
      <c r="AP35" s="4">
        <f t="shared" si="21"/>
        <v>1</v>
      </c>
      <c r="AQ35" s="4">
        <f t="shared" si="22"/>
        <v>0</v>
      </c>
      <c r="AR35" s="4">
        <f t="shared" si="23"/>
        <v>0</v>
      </c>
      <c r="AS35" s="4">
        <f t="shared" si="24"/>
        <v>0</v>
      </c>
      <c r="AT35" s="4">
        <f t="shared" si="25"/>
        <v>1</v>
      </c>
    </row>
    <row r="36" spans="1:46" ht="12.75" customHeight="1" x14ac:dyDescent="0.2">
      <c r="A36" s="5">
        <v>2</v>
      </c>
      <c r="B36" s="2">
        <v>44930.50381436343</v>
      </c>
      <c r="C36" s="3" t="s">
        <v>34</v>
      </c>
      <c r="D36" s="4">
        <f t="shared" si="0"/>
        <v>1</v>
      </c>
      <c r="E36" s="4">
        <f t="shared" si="1"/>
        <v>0</v>
      </c>
      <c r="F36" s="3" t="s">
        <v>35</v>
      </c>
      <c r="G36" s="4">
        <f t="shared" si="2"/>
        <v>0</v>
      </c>
      <c r="H36" s="4">
        <f t="shared" si="3"/>
        <v>1</v>
      </c>
      <c r="I36" s="4">
        <f t="shared" si="4"/>
        <v>0</v>
      </c>
      <c r="J36" s="4">
        <f t="shared" si="5"/>
        <v>0</v>
      </c>
      <c r="K36" s="4">
        <f t="shared" si="6"/>
        <v>0</v>
      </c>
      <c r="L36" s="3" t="s">
        <v>41</v>
      </c>
      <c r="M36" s="4">
        <f t="shared" si="7"/>
        <v>0</v>
      </c>
      <c r="N36" s="4">
        <f t="shared" si="8"/>
        <v>0</v>
      </c>
      <c r="O36" s="4">
        <f t="shared" si="9"/>
        <v>1</v>
      </c>
      <c r="P36" s="4">
        <f t="shared" si="10"/>
        <v>0</v>
      </c>
      <c r="Q36" s="3" t="s">
        <v>37</v>
      </c>
      <c r="R36" s="4">
        <f t="shared" si="11"/>
        <v>1</v>
      </c>
      <c r="S36" s="4">
        <f t="shared" si="12"/>
        <v>0</v>
      </c>
      <c r="T36" s="4">
        <f t="shared" si="13"/>
        <v>0</v>
      </c>
      <c r="U36" s="3">
        <v>5</v>
      </c>
      <c r="V36" s="3">
        <v>3</v>
      </c>
      <c r="W36" s="3">
        <v>6</v>
      </c>
      <c r="X36" s="3">
        <v>6</v>
      </c>
      <c r="Y36" s="3">
        <v>6</v>
      </c>
      <c r="Z36" s="3">
        <v>6</v>
      </c>
      <c r="AA36" s="3">
        <v>6</v>
      </c>
      <c r="AB36" s="3">
        <v>3</v>
      </c>
      <c r="AC36" s="3">
        <v>3</v>
      </c>
      <c r="AD36" s="3">
        <v>7</v>
      </c>
      <c r="AE36" s="3" t="s">
        <v>39</v>
      </c>
      <c r="AF36" s="3" t="s">
        <v>39</v>
      </c>
      <c r="AG36" s="3" t="s">
        <v>42</v>
      </c>
      <c r="AH36" s="3" t="s">
        <v>42</v>
      </c>
      <c r="AI36" s="4">
        <f t="shared" si="14"/>
        <v>0</v>
      </c>
      <c r="AJ36" s="4">
        <f t="shared" si="15"/>
        <v>0</v>
      </c>
      <c r="AK36" s="4">
        <f t="shared" si="16"/>
        <v>1</v>
      </c>
      <c r="AL36" s="4">
        <f t="shared" si="17"/>
        <v>0</v>
      </c>
      <c r="AM36" s="4">
        <f t="shared" si="18"/>
        <v>0</v>
      </c>
      <c r="AN36" s="4">
        <f t="shared" si="19"/>
        <v>1</v>
      </c>
      <c r="AO36" s="4">
        <f t="shared" si="20"/>
        <v>0</v>
      </c>
      <c r="AP36" s="4">
        <f t="shared" si="21"/>
        <v>1</v>
      </c>
      <c r="AQ36" s="4">
        <f t="shared" si="22"/>
        <v>0</v>
      </c>
      <c r="AR36" s="4">
        <f t="shared" si="23"/>
        <v>0</v>
      </c>
      <c r="AS36" s="4">
        <f t="shared" si="24"/>
        <v>1</v>
      </c>
      <c r="AT36" s="4">
        <f t="shared" si="25"/>
        <v>0</v>
      </c>
    </row>
    <row r="37" spans="1:46" ht="12.75" customHeight="1" x14ac:dyDescent="0.2">
      <c r="A37" s="5">
        <v>2</v>
      </c>
      <c r="B37" s="2">
        <v>44930.503833564813</v>
      </c>
      <c r="C37" s="3" t="s">
        <v>40</v>
      </c>
      <c r="D37" s="4">
        <f t="shared" si="0"/>
        <v>0</v>
      </c>
      <c r="E37" s="4">
        <f t="shared" si="1"/>
        <v>1</v>
      </c>
      <c r="F37" s="3" t="s">
        <v>35</v>
      </c>
      <c r="G37" s="4">
        <f t="shared" si="2"/>
        <v>0</v>
      </c>
      <c r="H37" s="4">
        <f t="shared" si="3"/>
        <v>1</v>
      </c>
      <c r="I37" s="4">
        <f t="shared" si="4"/>
        <v>0</v>
      </c>
      <c r="J37" s="4">
        <f t="shared" si="5"/>
        <v>0</v>
      </c>
      <c r="K37" s="4">
        <f t="shared" si="6"/>
        <v>0</v>
      </c>
      <c r="L37" s="3" t="s">
        <v>36</v>
      </c>
      <c r="M37" s="4">
        <f t="shared" si="7"/>
        <v>1</v>
      </c>
      <c r="N37" s="4">
        <f t="shared" si="8"/>
        <v>0</v>
      </c>
      <c r="O37" s="4">
        <f t="shared" si="9"/>
        <v>0</v>
      </c>
      <c r="P37" s="4">
        <f t="shared" si="10"/>
        <v>0</v>
      </c>
      <c r="Q37" s="3" t="s">
        <v>37</v>
      </c>
      <c r="R37" s="4">
        <f t="shared" si="11"/>
        <v>1</v>
      </c>
      <c r="S37" s="4">
        <f t="shared" si="12"/>
        <v>0</v>
      </c>
      <c r="T37" s="4">
        <f t="shared" si="13"/>
        <v>0</v>
      </c>
      <c r="U37" s="3">
        <v>7</v>
      </c>
      <c r="V37" s="3">
        <v>4</v>
      </c>
      <c r="W37" s="3">
        <v>7</v>
      </c>
      <c r="X37" s="3">
        <v>5</v>
      </c>
      <c r="Y37" s="3">
        <v>5</v>
      </c>
      <c r="Z37" s="3">
        <v>4</v>
      </c>
      <c r="AA37" s="3">
        <v>6</v>
      </c>
      <c r="AB37" s="3">
        <v>5</v>
      </c>
      <c r="AC37" s="3">
        <v>6</v>
      </c>
      <c r="AD37" s="3">
        <v>7</v>
      </c>
      <c r="AE37" s="3" t="s">
        <v>42</v>
      </c>
      <c r="AF37" s="3" t="s">
        <v>39</v>
      </c>
      <c r="AG37" s="3" t="s">
        <v>42</v>
      </c>
      <c r="AH37" s="3" t="s">
        <v>42</v>
      </c>
      <c r="AI37" s="4">
        <f t="shared" si="14"/>
        <v>0</v>
      </c>
      <c r="AJ37" s="4">
        <f t="shared" si="15"/>
        <v>1</v>
      </c>
      <c r="AK37" s="4">
        <f t="shared" si="16"/>
        <v>0</v>
      </c>
      <c r="AL37" s="4">
        <f t="shared" si="17"/>
        <v>0</v>
      </c>
      <c r="AM37" s="4">
        <f t="shared" si="18"/>
        <v>0</v>
      </c>
      <c r="AN37" s="4">
        <f t="shared" si="19"/>
        <v>1</v>
      </c>
      <c r="AO37" s="4">
        <f t="shared" si="20"/>
        <v>0</v>
      </c>
      <c r="AP37" s="4">
        <f t="shared" si="21"/>
        <v>1</v>
      </c>
      <c r="AQ37" s="4">
        <f t="shared" si="22"/>
        <v>0</v>
      </c>
      <c r="AR37" s="4">
        <f t="shared" si="23"/>
        <v>0</v>
      </c>
      <c r="AS37" s="4">
        <f t="shared" si="24"/>
        <v>1</v>
      </c>
      <c r="AT37" s="4">
        <f t="shared" si="25"/>
        <v>0</v>
      </c>
    </row>
    <row r="38" spans="1:46" ht="12.75" customHeight="1" x14ac:dyDescent="0.2">
      <c r="A38" s="5">
        <v>2</v>
      </c>
      <c r="B38" s="2">
        <v>44930.504148414351</v>
      </c>
      <c r="C38" s="3" t="s">
        <v>40</v>
      </c>
      <c r="D38" s="4">
        <f t="shared" si="0"/>
        <v>0</v>
      </c>
      <c r="E38" s="4">
        <f t="shared" si="1"/>
        <v>1</v>
      </c>
      <c r="F38" s="3" t="s">
        <v>35</v>
      </c>
      <c r="G38" s="4">
        <f t="shared" si="2"/>
        <v>0</v>
      </c>
      <c r="H38" s="4">
        <f t="shared" si="3"/>
        <v>1</v>
      </c>
      <c r="I38" s="4">
        <f t="shared" si="4"/>
        <v>0</v>
      </c>
      <c r="J38" s="4">
        <f t="shared" si="5"/>
        <v>0</v>
      </c>
      <c r="K38" s="4">
        <f t="shared" si="6"/>
        <v>0</v>
      </c>
      <c r="L38" s="3" t="s">
        <v>43</v>
      </c>
      <c r="M38" s="4">
        <f t="shared" si="7"/>
        <v>0</v>
      </c>
      <c r="N38" s="4">
        <f t="shared" si="8"/>
        <v>1</v>
      </c>
      <c r="O38" s="4">
        <f t="shared" si="9"/>
        <v>0</v>
      </c>
      <c r="P38" s="4">
        <f t="shared" si="10"/>
        <v>0</v>
      </c>
      <c r="Q38" s="3" t="s">
        <v>37</v>
      </c>
      <c r="R38" s="4">
        <f t="shared" si="11"/>
        <v>1</v>
      </c>
      <c r="S38" s="4">
        <f t="shared" si="12"/>
        <v>0</v>
      </c>
      <c r="T38" s="4">
        <f t="shared" si="13"/>
        <v>0</v>
      </c>
      <c r="U38" s="3">
        <v>2</v>
      </c>
      <c r="V38" s="3">
        <v>4</v>
      </c>
      <c r="W38" s="3">
        <v>5</v>
      </c>
      <c r="X38" s="3">
        <v>4</v>
      </c>
      <c r="Y38" s="3">
        <v>3</v>
      </c>
      <c r="Z38" s="3">
        <v>5</v>
      </c>
      <c r="AA38" s="3">
        <v>6</v>
      </c>
      <c r="AB38" s="3">
        <v>4</v>
      </c>
      <c r="AC38" s="3">
        <v>4</v>
      </c>
      <c r="AD38" s="3">
        <v>4</v>
      </c>
      <c r="AE38" s="3" t="s">
        <v>39</v>
      </c>
      <c r="AF38" s="3" t="s">
        <v>38</v>
      </c>
      <c r="AG38" s="3" t="s">
        <v>38</v>
      </c>
      <c r="AH38" s="3" t="s">
        <v>38</v>
      </c>
      <c r="AI38" s="4">
        <f t="shared" si="14"/>
        <v>0</v>
      </c>
      <c r="AJ38" s="4">
        <f t="shared" si="15"/>
        <v>0</v>
      </c>
      <c r="AK38" s="4">
        <f t="shared" si="16"/>
        <v>1</v>
      </c>
      <c r="AL38" s="4">
        <f t="shared" si="17"/>
        <v>1</v>
      </c>
      <c r="AM38" s="4">
        <f t="shared" si="18"/>
        <v>0</v>
      </c>
      <c r="AN38" s="4">
        <f t="shared" si="19"/>
        <v>0</v>
      </c>
      <c r="AO38" s="4">
        <f t="shared" si="20"/>
        <v>1</v>
      </c>
      <c r="AP38" s="4">
        <f t="shared" si="21"/>
        <v>0</v>
      </c>
      <c r="AQ38" s="4">
        <f t="shared" si="22"/>
        <v>0</v>
      </c>
      <c r="AR38" s="4">
        <f t="shared" si="23"/>
        <v>1</v>
      </c>
      <c r="AS38" s="4">
        <f t="shared" si="24"/>
        <v>0</v>
      </c>
      <c r="AT38" s="4">
        <f t="shared" si="25"/>
        <v>0</v>
      </c>
    </row>
    <row r="39" spans="1:46" ht="12.75" customHeight="1" x14ac:dyDescent="0.2">
      <c r="A39" s="5">
        <v>2</v>
      </c>
      <c r="B39" s="2">
        <v>44930.515134293979</v>
      </c>
      <c r="C39" s="3" t="s">
        <v>40</v>
      </c>
      <c r="D39" s="4">
        <f t="shared" si="0"/>
        <v>0</v>
      </c>
      <c r="E39" s="4">
        <f t="shared" si="1"/>
        <v>1</v>
      </c>
      <c r="F39" s="3" t="s">
        <v>35</v>
      </c>
      <c r="G39" s="4">
        <f t="shared" si="2"/>
        <v>0</v>
      </c>
      <c r="H39" s="4">
        <f t="shared" si="3"/>
        <v>1</v>
      </c>
      <c r="I39" s="4">
        <f t="shared" si="4"/>
        <v>0</v>
      </c>
      <c r="J39" s="4">
        <f t="shared" si="5"/>
        <v>0</v>
      </c>
      <c r="K39" s="4">
        <f t="shared" si="6"/>
        <v>0</v>
      </c>
      <c r="L39" s="3" t="s">
        <v>43</v>
      </c>
      <c r="M39" s="4">
        <f t="shared" si="7"/>
        <v>0</v>
      </c>
      <c r="N39" s="4">
        <f t="shared" si="8"/>
        <v>1</v>
      </c>
      <c r="O39" s="4">
        <f t="shared" si="9"/>
        <v>0</v>
      </c>
      <c r="P39" s="4">
        <f t="shared" si="10"/>
        <v>0</v>
      </c>
      <c r="Q39" s="3" t="s">
        <v>37</v>
      </c>
      <c r="R39" s="4">
        <f t="shared" si="11"/>
        <v>1</v>
      </c>
      <c r="S39" s="4">
        <f t="shared" si="12"/>
        <v>0</v>
      </c>
      <c r="T39" s="4">
        <f t="shared" si="13"/>
        <v>0</v>
      </c>
      <c r="U39" s="3">
        <v>2</v>
      </c>
      <c r="V39" s="3">
        <v>2</v>
      </c>
      <c r="W39" s="3">
        <v>7</v>
      </c>
      <c r="X39" s="3">
        <v>2</v>
      </c>
      <c r="Y39" s="3">
        <v>6</v>
      </c>
      <c r="Z39" s="3">
        <v>6</v>
      </c>
      <c r="AA39" s="3">
        <v>7</v>
      </c>
      <c r="AB39" s="3">
        <v>7</v>
      </c>
      <c r="AC39" s="3">
        <v>7</v>
      </c>
      <c r="AD39" s="3">
        <v>7</v>
      </c>
      <c r="AE39" s="3" t="s">
        <v>39</v>
      </c>
      <c r="AF39" s="3" t="s">
        <v>39</v>
      </c>
      <c r="AG39" s="3" t="s">
        <v>39</v>
      </c>
      <c r="AH39" s="3" t="s">
        <v>39</v>
      </c>
      <c r="AI39" s="4">
        <f t="shared" si="14"/>
        <v>0</v>
      </c>
      <c r="AJ39" s="4">
        <f t="shared" si="15"/>
        <v>0</v>
      </c>
      <c r="AK39" s="4">
        <f t="shared" si="16"/>
        <v>1</v>
      </c>
      <c r="AL39" s="4">
        <f t="shared" si="17"/>
        <v>0</v>
      </c>
      <c r="AM39" s="4">
        <f t="shared" si="18"/>
        <v>0</v>
      </c>
      <c r="AN39" s="4">
        <f t="shared" si="19"/>
        <v>1</v>
      </c>
      <c r="AO39" s="4">
        <f t="shared" si="20"/>
        <v>0</v>
      </c>
      <c r="AP39" s="4">
        <f t="shared" si="21"/>
        <v>0</v>
      </c>
      <c r="AQ39" s="4">
        <f t="shared" si="22"/>
        <v>1</v>
      </c>
      <c r="AR39" s="4">
        <f t="shared" si="23"/>
        <v>0</v>
      </c>
      <c r="AS39" s="4">
        <f t="shared" si="24"/>
        <v>0</v>
      </c>
      <c r="AT39" s="4">
        <f t="shared" si="25"/>
        <v>1</v>
      </c>
    </row>
    <row r="40" spans="1:46" ht="12.75" customHeight="1" x14ac:dyDescent="0.2">
      <c r="A40" s="5">
        <v>2</v>
      </c>
      <c r="B40" s="2">
        <v>44930.824637013888</v>
      </c>
      <c r="C40" s="3" t="s">
        <v>34</v>
      </c>
      <c r="D40" s="4">
        <f t="shared" si="0"/>
        <v>1</v>
      </c>
      <c r="E40" s="4">
        <f t="shared" si="1"/>
        <v>0</v>
      </c>
      <c r="F40" s="3" t="s">
        <v>35</v>
      </c>
      <c r="G40" s="4">
        <f t="shared" si="2"/>
        <v>0</v>
      </c>
      <c r="H40" s="4">
        <f t="shared" si="3"/>
        <v>1</v>
      </c>
      <c r="I40" s="4">
        <f t="shared" si="4"/>
        <v>0</v>
      </c>
      <c r="J40" s="4">
        <f t="shared" si="5"/>
        <v>0</v>
      </c>
      <c r="K40" s="4">
        <f t="shared" si="6"/>
        <v>0</v>
      </c>
      <c r="L40" s="3" t="s">
        <v>43</v>
      </c>
      <c r="M40" s="4">
        <f t="shared" si="7"/>
        <v>0</v>
      </c>
      <c r="N40" s="4">
        <f t="shared" si="8"/>
        <v>1</v>
      </c>
      <c r="O40" s="4">
        <f t="shared" si="9"/>
        <v>0</v>
      </c>
      <c r="P40" s="4">
        <f t="shared" si="10"/>
        <v>0</v>
      </c>
      <c r="Q40" s="3" t="s">
        <v>37</v>
      </c>
      <c r="R40" s="4">
        <f t="shared" si="11"/>
        <v>1</v>
      </c>
      <c r="S40" s="4">
        <f t="shared" si="12"/>
        <v>0</v>
      </c>
      <c r="T40" s="4">
        <f t="shared" si="13"/>
        <v>0</v>
      </c>
      <c r="U40" s="3">
        <v>5</v>
      </c>
      <c r="V40" s="3">
        <v>6</v>
      </c>
      <c r="W40" s="3">
        <v>7</v>
      </c>
      <c r="X40" s="3">
        <v>4</v>
      </c>
      <c r="Y40" s="3">
        <v>5</v>
      </c>
      <c r="Z40" s="3">
        <v>5</v>
      </c>
      <c r="AA40" s="3">
        <v>6</v>
      </c>
      <c r="AB40" s="3">
        <v>6</v>
      </c>
      <c r="AC40" s="3">
        <v>6</v>
      </c>
      <c r="AD40" s="3">
        <v>7</v>
      </c>
      <c r="AE40" s="3" t="s">
        <v>38</v>
      </c>
      <c r="AF40" s="3" t="s">
        <v>42</v>
      </c>
      <c r="AG40" s="3" t="s">
        <v>39</v>
      </c>
      <c r="AH40" s="3" t="s">
        <v>39</v>
      </c>
      <c r="AI40" s="4">
        <f t="shared" si="14"/>
        <v>1</v>
      </c>
      <c r="AJ40" s="4">
        <f t="shared" si="15"/>
        <v>0</v>
      </c>
      <c r="AK40" s="4">
        <f t="shared" si="16"/>
        <v>0</v>
      </c>
      <c r="AL40" s="4">
        <f t="shared" si="17"/>
        <v>0</v>
      </c>
      <c r="AM40" s="4">
        <f t="shared" si="18"/>
        <v>1</v>
      </c>
      <c r="AN40" s="4">
        <f t="shared" si="19"/>
        <v>0</v>
      </c>
      <c r="AO40" s="4">
        <f t="shared" si="20"/>
        <v>0</v>
      </c>
      <c r="AP40" s="4">
        <f t="shared" si="21"/>
        <v>0</v>
      </c>
      <c r="AQ40" s="4">
        <f t="shared" si="22"/>
        <v>1</v>
      </c>
      <c r="AR40" s="4">
        <f t="shared" si="23"/>
        <v>0</v>
      </c>
      <c r="AS40" s="4">
        <f t="shared" si="24"/>
        <v>0</v>
      </c>
      <c r="AT40" s="4">
        <f t="shared" si="25"/>
        <v>1</v>
      </c>
    </row>
    <row r="41" spans="1:46" ht="12.75" customHeight="1" x14ac:dyDescent="0.2">
      <c r="A41" s="5">
        <v>2</v>
      </c>
      <c r="B41" s="2">
        <v>44930.84725457176</v>
      </c>
      <c r="C41" s="3" t="s">
        <v>34</v>
      </c>
      <c r="D41" s="4">
        <f t="shared" si="0"/>
        <v>1</v>
      </c>
      <c r="E41" s="4">
        <f t="shared" si="1"/>
        <v>0</v>
      </c>
      <c r="F41" s="3" t="s">
        <v>44</v>
      </c>
      <c r="G41" s="4">
        <f t="shared" si="2"/>
        <v>0</v>
      </c>
      <c r="H41" s="4">
        <f t="shared" si="3"/>
        <v>0</v>
      </c>
      <c r="I41" s="4">
        <f t="shared" si="4"/>
        <v>1</v>
      </c>
      <c r="J41" s="4">
        <f t="shared" si="5"/>
        <v>0</v>
      </c>
      <c r="K41" s="4">
        <f t="shared" si="6"/>
        <v>0</v>
      </c>
      <c r="L41" s="3" t="s">
        <v>36</v>
      </c>
      <c r="M41" s="4">
        <f t="shared" si="7"/>
        <v>1</v>
      </c>
      <c r="N41" s="4">
        <f t="shared" si="8"/>
        <v>0</v>
      </c>
      <c r="O41" s="4">
        <f t="shared" si="9"/>
        <v>0</v>
      </c>
      <c r="P41" s="4">
        <f t="shared" si="10"/>
        <v>0</v>
      </c>
      <c r="Q41" s="3" t="s">
        <v>45</v>
      </c>
      <c r="R41" s="4">
        <f t="shared" si="11"/>
        <v>0</v>
      </c>
      <c r="S41" s="4">
        <f t="shared" si="12"/>
        <v>0</v>
      </c>
      <c r="T41" s="4">
        <f t="shared" si="13"/>
        <v>1</v>
      </c>
      <c r="U41" s="3">
        <v>4</v>
      </c>
      <c r="V41" s="3">
        <v>4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5</v>
      </c>
      <c r="AC41" s="3">
        <v>4</v>
      </c>
      <c r="AD41" s="3">
        <v>4</v>
      </c>
      <c r="AE41" s="3" t="s">
        <v>38</v>
      </c>
      <c r="AF41" s="3" t="s">
        <v>38</v>
      </c>
      <c r="AG41" s="3" t="s">
        <v>38</v>
      </c>
      <c r="AH41" s="3" t="s">
        <v>38</v>
      </c>
      <c r="AI41" s="4">
        <f t="shared" si="14"/>
        <v>1</v>
      </c>
      <c r="AJ41" s="4">
        <f t="shared" si="15"/>
        <v>0</v>
      </c>
      <c r="AK41" s="4">
        <f t="shared" si="16"/>
        <v>0</v>
      </c>
      <c r="AL41" s="4">
        <f t="shared" si="17"/>
        <v>1</v>
      </c>
      <c r="AM41" s="4">
        <f t="shared" si="18"/>
        <v>0</v>
      </c>
      <c r="AN41" s="4">
        <f t="shared" si="19"/>
        <v>0</v>
      </c>
      <c r="AO41" s="4">
        <f t="shared" si="20"/>
        <v>1</v>
      </c>
      <c r="AP41" s="4">
        <f t="shared" si="21"/>
        <v>0</v>
      </c>
      <c r="AQ41" s="4">
        <f t="shared" si="22"/>
        <v>0</v>
      </c>
      <c r="AR41" s="4">
        <f t="shared" si="23"/>
        <v>1</v>
      </c>
      <c r="AS41" s="4">
        <f t="shared" si="24"/>
        <v>0</v>
      </c>
      <c r="AT41" s="4">
        <f t="shared" si="25"/>
        <v>0</v>
      </c>
    </row>
    <row r="42" spans="1:46" ht="12.75" customHeight="1" x14ac:dyDescent="0.2">
      <c r="A42" s="5">
        <v>2</v>
      </c>
      <c r="B42" s="2">
        <v>44930.940341898153</v>
      </c>
      <c r="C42" s="3" t="s">
        <v>34</v>
      </c>
      <c r="D42" s="4">
        <f t="shared" si="0"/>
        <v>1</v>
      </c>
      <c r="E42" s="4">
        <f t="shared" si="1"/>
        <v>0</v>
      </c>
      <c r="F42" s="3" t="s">
        <v>35</v>
      </c>
      <c r="G42" s="4">
        <f t="shared" si="2"/>
        <v>0</v>
      </c>
      <c r="H42" s="4">
        <f t="shared" si="3"/>
        <v>1</v>
      </c>
      <c r="I42" s="4">
        <f t="shared" si="4"/>
        <v>0</v>
      </c>
      <c r="J42" s="4">
        <f t="shared" si="5"/>
        <v>0</v>
      </c>
      <c r="K42" s="4">
        <f t="shared" si="6"/>
        <v>0</v>
      </c>
      <c r="L42" s="3" t="s">
        <v>43</v>
      </c>
      <c r="M42" s="4">
        <f t="shared" si="7"/>
        <v>0</v>
      </c>
      <c r="N42" s="4">
        <f t="shared" si="8"/>
        <v>1</v>
      </c>
      <c r="O42" s="4">
        <f t="shared" si="9"/>
        <v>0</v>
      </c>
      <c r="P42" s="4">
        <f t="shared" si="10"/>
        <v>0</v>
      </c>
      <c r="Q42" s="3" t="s">
        <v>37</v>
      </c>
      <c r="R42" s="4">
        <f t="shared" si="11"/>
        <v>1</v>
      </c>
      <c r="S42" s="4">
        <f t="shared" si="12"/>
        <v>0</v>
      </c>
      <c r="T42" s="4">
        <f t="shared" si="13"/>
        <v>0</v>
      </c>
      <c r="U42" s="3">
        <v>2</v>
      </c>
      <c r="V42" s="3">
        <v>2</v>
      </c>
      <c r="W42" s="3">
        <v>7</v>
      </c>
      <c r="X42" s="3">
        <v>5</v>
      </c>
      <c r="Y42" s="3">
        <v>4</v>
      </c>
      <c r="Z42" s="3">
        <v>7</v>
      </c>
      <c r="AA42" s="3">
        <v>5</v>
      </c>
      <c r="AB42" s="3">
        <v>3</v>
      </c>
      <c r="AC42" s="3">
        <v>2</v>
      </c>
      <c r="AD42" s="3">
        <v>7</v>
      </c>
      <c r="AE42" s="3" t="s">
        <v>42</v>
      </c>
      <c r="AF42" s="3" t="s">
        <v>38</v>
      </c>
      <c r="AG42" s="3" t="s">
        <v>38</v>
      </c>
      <c r="AH42" s="3" t="s">
        <v>38</v>
      </c>
      <c r="AI42" s="4">
        <f t="shared" si="14"/>
        <v>0</v>
      </c>
      <c r="AJ42" s="4">
        <f t="shared" si="15"/>
        <v>1</v>
      </c>
      <c r="AK42" s="4">
        <f t="shared" si="16"/>
        <v>0</v>
      </c>
      <c r="AL42" s="4">
        <f t="shared" si="17"/>
        <v>1</v>
      </c>
      <c r="AM42" s="4">
        <f t="shared" si="18"/>
        <v>0</v>
      </c>
      <c r="AN42" s="4">
        <f t="shared" si="19"/>
        <v>0</v>
      </c>
      <c r="AO42" s="4">
        <f t="shared" si="20"/>
        <v>1</v>
      </c>
      <c r="AP42" s="4">
        <f t="shared" si="21"/>
        <v>0</v>
      </c>
      <c r="AQ42" s="4">
        <f t="shared" si="22"/>
        <v>0</v>
      </c>
      <c r="AR42" s="4">
        <f t="shared" si="23"/>
        <v>1</v>
      </c>
      <c r="AS42" s="4">
        <f t="shared" si="24"/>
        <v>0</v>
      </c>
      <c r="AT42" s="4">
        <f t="shared" si="25"/>
        <v>0</v>
      </c>
    </row>
    <row r="43" spans="1:46" ht="12.75" customHeight="1" x14ac:dyDescent="0.2">
      <c r="A43" s="5">
        <v>2</v>
      </c>
      <c r="B43" s="2">
        <v>44931.498312256939</v>
      </c>
      <c r="C43" s="3" t="s">
        <v>34</v>
      </c>
      <c r="D43" s="4">
        <f t="shared" si="0"/>
        <v>1</v>
      </c>
      <c r="E43" s="4">
        <f t="shared" si="1"/>
        <v>0</v>
      </c>
      <c r="F43" s="3" t="s">
        <v>35</v>
      </c>
      <c r="G43" s="4">
        <f t="shared" si="2"/>
        <v>0</v>
      </c>
      <c r="H43" s="4">
        <f t="shared" si="3"/>
        <v>1</v>
      </c>
      <c r="I43" s="4">
        <f t="shared" si="4"/>
        <v>0</v>
      </c>
      <c r="J43" s="4">
        <f t="shared" si="5"/>
        <v>0</v>
      </c>
      <c r="K43" s="4">
        <f t="shared" si="6"/>
        <v>0</v>
      </c>
      <c r="L43" s="3" t="s">
        <v>36</v>
      </c>
      <c r="M43" s="4">
        <f t="shared" si="7"/>
        <v>1</v>
      </c>
      <c r="N43" s="4">
        <f t="shared" si="8"/>
        <v>0</v>
      </c>
      <c r="O43" s="4">
        <f t="shared" si="9"/>
        <v>0</v>
      </c>
      <c r="P43" s="4">
        <f t="shared" si="10"/>
        <v>0</v>
      </c>
      <c r="Q43" s="3" t="s">
        <v>37</v>
      </c>
      <c r="R43" s="4">
        <f t="shared" si="11"/>
        <v>1</v>
      </c>
      <c r="S43" s="4">
        <f t="shared" si="12"/>
        <v>0</v>
      </c>
      <c r="T43" s="4">
        <f t="shared" si="13"/>
        <v>0</v>
      </c>
      <c r="U43" s="3">
        <v>4</v>
      </c>
      <c r="V43" s="3">
        <v>5</v>
      </c>
      <c r="W43" s="3">
        <v>7</v>
      </c>
      <c r="X43" s="3">
        <v>5</v>
      </c>
      <c r="Y43" s="3">
        <v>6</v>
      </c>
      <c r="Z43" s="3">
        <v>5</v>
      </c>
      <c r="AA43" s="3">
        <v>7</v>
      </c>
      <c r="AB43" s="3">
        <v>6</v>
      </c>
      <c r="AC43" s="3">
        <v>5</v>
      </c>
      <c r="AD43" s="3">
        <v>5</v>
      </c>
      <c r="AE43" s="3" t="s">
        <v>39</v>
      </c>
      <c r="AF43" s="3" t="s">
        <v>39</v>
      </c>
      <c r="AG43" s="3" t="s">
        <v>39</v>
      </c>
      <c r="AH43" s="3" t="s">
        <v>39</v>
      </c>
      <c r="AI43" s="4">
        <f t="shared" si="14"/>
        <v>0</v>
      </c>
      <c r="AJ43" s="4">
        <f t="shared" si="15"/>
        <v>0</v>
      </c>
      <c r="AK43" s="4">
        <f t="shared" si="16"/>
        <v>1</v>
      </c>
      <c r="AL43" s="4">
        <f t="shared" si="17"/>
        <v>0</v>
      </c>
      <c r="AM43" s="4">
        <f t="shared" si="18"/>
        <v>0</v>
      </c>
      <c r="AN43" s="4">
        <f t="shared" si="19"/>
        <v>1</v>
      </c>
      <c r="AO43" s="4">
        <f t="shared" si="20"/>
        <v>0</v>
      </c>
      <c r="AP43" s="4">
        <f t="shared" si="21"/>
        <v>0</v>
      </c>
      <c r="AQ43" s="4">
        <f t="shared" si="22"/>
        <v>1</v>
      </c>
      <c r="AR43" s="4">
        <f t="shared" si="23"/>
        <v>0</v>
      </c>
      <c r="AS43" s="4">
        <f t="shared" si="24"/>
        <v>0</v>
      </c>
      <c r="AT43" s="4">
        <f t="shared" si="25"/>
        <v>1</v>
      </c>
    </row>
    <row r="44" spans="1:46" ht="12.75" customHeight="1" x14ac:dyDescent="0.2">
      <c r="A44" s="5">
        <v>2</v>
      </c>
      <c r="B44" s="2">
        <v>44931.498725902777</v>
      </c>
      <c r="C44" s="3" t="s">
        <v>34</v>
      </c>
      <c r="D44" s="4">
        <f t="shared" si="0"/>
        <v>1</v>
      </c>
      <c r="E44" s="4">
        <f t="shared" si="1"/>
        <v>0</v>
      </c>
      <c r="F44" s="3" t="s">
        <v>35</v>
      </c>
      <c r="G44" s="4">
        <f t="shared" si="2"/>
        <v>0</v>
      </c>
      <c r="H44" s="4">
        <f t="shared" si="3"/>
        <v>1</v>
      </c>
      <c r="I44" s="4">
        <f t="shared" si="4"/>
        <v>0</v>
      </c>
      <c r="J44" s="4">
        <f t="shared" si="5"/>
        <v>0</v>
      </c>
      <c r="K44" s="4">
        <f t="shared" si="6"/>
        <v>0</v>
      </c>
      <c r="L44" s="3" t="s">
        <v>36</v>
      </c>
      <c r="M44" s="4">
        <f t="shared" si="7"/>
        <v>1</v>
      </c>
      <c r="N44" s="4">
        <f t="shared" si="8"/>
        <v>0</v>
      </c>
      <c r="O44" s="4">
        <f t="shared" si="9"/>
        <v>0</v>
      </c>
      <c r="P44" s="4">
        <f t="shared" si="10"/>
        <v>0</v>
      </c>
      <c r="Q44" s="3" t="s">
        <v>37</v>
      </c>
      <c r="R44" s="4">
        <f t="shared" si="11"/>
        <v>1</v>
      </c>
      <c r="S44" s="4">
        <f t="shared" si="12"/>
        <v>0</v>
      </c>
      <c r="T44" s="4">
        <f t="shared" si="13"/>
        <v>0</v>
      </c>
      <c r="U44" s="3">
        <v>4</v>
      </c>
      <c r="V44" s="3">
        <v>5</v>
      </c>
      <c r="W44" s="3">
        <v>6</v>
      </c>
      <c r="X44" s="3">
        <v>5</v>
      </c>
      <c r="Y44" s="3">
        <v>5</v>
      </c>
      <c r="Z44" s="3">
        <v>5</v>
      </c>
      <c r="AA44" s="3">
        <v>5</v>
      </c>
      <c r="AB44" s="3">
        <v>5</v>
      </c>
      <c r="AC44" s="3">
        <v>4</v>
      </c>
      <c r="AD44" s="3">
        <v>5</v>
      </c>
      <c r="AE44" s="3" t="s">
        <v>38</v>
      </c>
      <c r="AF44" s="3" t="s">
        <v>39</v>
      </c>
      <c r="AG44" s="3" t="s">
        <v>38</v>
      </c>
      <c r="AH44" s="3" t="s">
        <v>38</v>
      </c>
      <c r="AI44" s="4">
        <f t="shared" si="14"/>
        <v>1</v>
      </c>
      <c r="AJ44" s="4">
        <f t="shared" si="15"/>
        <v>0</v>
      </c>
      <c r="AK44" s="4">
        <f t="shared" si="16"/>
        <v>0</v>
      </c>
      <c r="AL44" s="4">
        <f t="shared" si="17"/>
        <v>0</v>
      </c>
      <c r="AM44" s="4">
        <f t="shared" si="18"/>
        <v>0</v>
      </c>
      <c r="AN44" s="4">
        <f t="shared" si="19"/>
        <v>1</v>
      </c>
      <c r="AO44" s="4">
        <f t="shared" si="20"/>
        <v>1</v>
      </c>
      <c r="AP44" s="4">
        <f t="shared" si="21"/>
        <v>0</v>
      </c>
      <c r="AQ44" s="4">
        <f t="shared" si="22"/>
        <v>0</v>
      </c>
      <c r="AR44" s="4">
        <f t="shared" si="23"/>
        <v>1</v>
      </c>
      <c r="AS44" s="4">
        <f t="shared" si="24"/>
        <v>0</v>
      </c>
      <c r="AT44" s="4">
        <f t="shared" si="25"/>
        <v>0</v>
      </c>
    </row>
    <row r="45" spans="1:46" ht="12.75" customHeight="1" x14ac:dyDescent="0.2">
      <c r="A45" s="5">
        <v>2</v>
      </c>
      <c r="B45" s="2">
        <v>44931.499328483798</v>
      </c>
      <c r="C45" s="3" t="s">
        <v>34</v>
      </c>
      <c r="D45" s="4">
        <f t="shared" si="0"/>
        <v>1</v>
      </c>
      <c r="E45" s="4">
        <f t="shared" si="1"/>
        <v>0</v>
      </c>
      <c r="F45" s="3" t="s">
        <v>35</v>
      </c>
      <c r="G45" s="4">
        <f t="shared" si="2"/>
        <v>0</v>
      </c>
      <c r="H45" s="4">
        <f t="shared" si="3"/>
        <v>1</v>
      </c>
      <c r="I45" s="4">
        <f t="shared" si="4"/>
        <v>0</v>
      </c>
      <c r="J45" s="4">
        <f t="shared" si="5"/>
        <v>0</v>
      </c>
      <c r="K45" s="4">
        <f t="shared" si="6"/>
        <v>0</v>
      </c>
      <c r="L45" s="3" t="s">
        <v>41</v>
      </c>
      <c r="M45" s="4">
        <f t="shared" si="7"/>
        <v>0</v>
      </c>
      <c r="N45" s="4">
        <f t="shared" si="8"/>
        <v>0</v>
      </c>
      <c r="O45" s="4">
        <f t="shared" si="9"/>
        <v>1</v>
      </c>
      <c r="P45" s="4">
        <f t="shared" si="10"/>
        <v>0</v>
      </c>
      <c r="Q45" s="3" t="s">
        <v>37</v>
      </c>
      <c r="R45" s="4">
        <f t="shared" si="11"/>
        <v>1</v>
      </c>
      <c r="S45" s="4">
        <f t="shared" si="12"/>
        <v>0</v>
      </c>
      <c r="T45" s="4">
        <f t="shared" si="13"/>
        <v>0</v>
      </c>
      <c r="U45" s="3">
        <v>4</v>
      </c>
      <c r="V45" s="3">
        <v>2</v>
      </c>
      <c r="W45" s="3">
        <v>4</v>
      </c>
      <c r="X45" s="3">
        <v>4</v>
      </c>
      <c r="Y45" s="3">
        <v>4</v>
      </c>
      <c r="Z45" s="3">
        <v>4</v>
      </c>
      <c r="AA45" s="3">
        <v>4</v>
      </c>
      <c r="AB45" s="3">
        <v>4</v>
      </c>
      <c r="AC45" s="3">
        <v>4</v>
      </c>
      <c r="AD45" s="3">
        <v>4</v>
      </c>
      <c r="AE45" s="3" t="s">
        <v>39</v>
      </c>
      <c r="AF45" s="3" t="s">
        <v>38</v>
      </c>
      <c r="AG45" s="3" t="s">
        <v>39</v>
      </c>
      <c r="AH45" s="3" t="s">
        <v>38</v>
      </c>
      <c r="AI45" s="4">
        <f t="shared" si="14"/>
        <v>0</v>
      </c>
      <c r="AJ45" s="4">
        <f t="shared" si="15"/>
        <v>0</v>
      </c>
      <c r="AK45" s="4">
        <f t="shared" si="16"/>
        <v>1</v>
      </c>
      <c r="AL45" s="4">
        <f t="shared" si="17"/>
        <v>1</v>
      </c>
      <c r="AM45" s="4">
        <f t="shared" si="18"/>
        <v>0</v>
      </c>
      <c r="AN45" s="4">
        <f t="shared" si="19"/>
        <v>0</v>
      </c>
      <c r="AO45" s="4">
        <f t="shared" si="20"/>
        <v>0</v>
      </c>
      <c r="AP45" s="4">
        <f t="shared" si="21"/>
        <v>0</v>
      </c>
      <c r="AQ45" s="4">
        <f t="shared" si="22"/>
        <v>1</v>
      </c>
      <c r="AR45" s="4">
        <f t="shared" si="23"/>
        <v>1</v>
      </c>
      <c r="AS45" s="4">
        <f t="shared" si="24"/>
        <v>0</v>
      </c>
      <c r="AT45" s="4">
        <f t="shared" si="25"/>
        <v>0</v>
      </c>
    </row>
    <row r="46" spans="1:46" ht="12.75" customHeight="1" x14ac:dyDescent="0.2">
      <c r="A46" s="5">
        <v>2</v>
      </c>
      <c r="B46" s="2">
        <v>44931.772500312502</v>
      </c>
      <c r="C46" s="3" t="s">
        <v>34</v>
      </c>
      <c r="D46" s="4">
        <f t="shared" si="0"/>
        <v>1</v>
      </c>
      <c r="E46" s="4">
        <f t="shared" si="1"/>
        <v>0</v>
      </c>
      <c r="F46" s="3" t="s">
        <v>35</v>
      </c>
      <c r="G46" s="4">
        <f t="shared" si="2"/>
        <v>0</v>
      </c>
      <c r="H46" s="4">
        <f t="shared" si="3"/>
        <v>1</v>
      </c>
      <c r="I46" s="4">
        <f t="shared" si="4"/>
        <v>0</v>
      </c>
      <c r="J46" s="4">
        <f t="shared" si="5"/>
        <v>0</v>
      </c>
      <c r="K46" s="4">
        <f t="shared" si="6"/>
        <v>0</v>
      </c>
      <c r="L46" s="3" t="s">
        <v>43</v>
      </c>
      <c r="M46" s="4">
        <f t="shared" si="7"/>
        <v>0</v>
      </c>
      <c r="N46" s="4">
        <f t="shared" si="8"/>
        <v>1</v>
      </c>
      <c r="O46" s="4">
        <f t="shared" si="9"/>
        <v>0</v>
      </c>
      <c r="P46" s="4">
        <f t="shared" si="10"/>
        <v>0</v>
      </c>
      <c r="Q46" s="3" t="s">
        <v>37</v>
      </c>
      <c r="R46" s="4">
        <f t="shared" si="11"/>
        <v>1</v>
      </c>
      <c r="S46" s="4">
        <f t="shared" si="12"/>
        <v>0</v>
      </c>
      <c r="T46" s="4">
        <f t="shared" si="13"/>
        <v>0</v>
      </c>
      <c r="U46" s="3">
        <v>5</v>
      </c>
      <c r="V46" s="3">
        <v>5</v>
      </c>
      <c r="W46" s="3">
        <v>6</v>
      </c>
      <c r="X46" s="3">
        <v>3</v>
      </c>
      <c r="Y46" s="3">
        <v>4</v>
      </c>
      <c r="Z46" s="3">
        <v>4</v>
      </c>
      <c r="AA46" s="3">
        <v>4</v>
      </c>
      <c r="AB46" s="3">
        <v>4</v>
      </c>
      <c r="AC46" s="3">
        <v>4</v>
      </c>
      <c r="AD46" s="3">
        <v>6</v>
      </c>
      <c r="AE46" s="3" t="s">
        <v>38</v>
      </c>
      <c r="AF46" s="3" t="s">
        <v>39</v>
      </c>
      <c r="AG46" s="3" t="s">
        <v>38</v>
      </c>
      <c r="AH46" s="3" t="s">
        <v>38</v>
      </c>
      <c r="AI46" s="4">
        <f t="shared" si="14"/>
        <v>1</v>
      </c>
      <c r="AJ46" s="4">
        <f t="shared" si="15"/>
        <v>0</v>
      </c>
      <c r="AK46" s="4">
        <f t="shared" si="16"/>
        <v>0</v>
      </c>
      <c r="AL46" s="4">
        <f t="shared" si="17"/>
        <v>0</v>
      </c>
      <c r="AM46" s="4">
        <f t="shared" si="18"/>
        <v>0</v>
      </c>
      <c r="AN46" s="4">
        <f t="shared" si="19"/>
        <v>1</v>
      </c>
      <c r="AO46" s="4">
        <f t="shared" si="20"/>
        <v>1</v>
      </c>
      <c r="AP46" s="4">
        <f t="shared" si="21"/>
        <v>0</v>
      </c>
      <c r="AQ46" s="4">
        <f t="shared" si="22"/>
        <v>0</v>
      </c>
      <c r="AR46" s="4">
        <f t="shared" si="23"/>
        <v>1</v>
      </c>
      <c r="AS46" s="4">
        <f t="shared" si="24"/>
        <v>0</v>
      </c>
      <c r="AT46" s="4">
        <f t="shared" si="25"/>
        <v>0</v>
      </c>
    </row>
    <row r="47" spans="1:46" ht="12.75" customHeight="1" x14ac:dyDescent="0.2">
      <c r="A47" s="5">
        <v>2</v>
      </c>
      <c r="B47" s="2">
        <v>44932.459672800927</v>
      </c>
      <c r="C47" s="3" t="s">
        <v>34</v>
      </c>
      <c r="D47" s="4">
        <f t="shared" si="0"/>
        <v>1</v>
      </c>
      <c r="E47" s="4">
        <f t="shared" si="1"/>
        <v>0</v>
      </c>
      <c r="F47" s="3" t="s">
        <v>35</v>
      </c>
      <c r="G47" s="4">
        <f t="shared" si="2"/>
        <v>0</v>
      </c>
      <c r="H47" s="4">
        <f t="shared" si="3"/>
        <v>1</v>
      </c>
      <c r="I47" s="4">
        <f t="shared" si="4"/>
        <v>0</v>
      </c>
      <c r="J47" s="4">
        <f t="shared" si="5"/>
        <v>0</v>
      </c>
      <c r="K47" s="4">
        <f t="shared" si="6"/>
        <v>0</v>
      </c>
      <c r="L47" s="3" t="s">
        <v>36</v>
      </c>
      <c r="M47" s="4">
        <f t="shared" si="7"/>
        <v>1</v>
      </c>
      <c r="N47" s="4">
        <f t="shared" si="8"/>
        <v>0</v>
      </c>
      <c r="O47" s="4">
        <f t="shared" si="9"/>
        <v>0</v>
      </c>
      <c r="P47" s="4">
        <f t="shared" si="10"/>
        <v>0</v>
      </c>
      <c r="Q47" s="3" t="s">
        <v>37</v>
      </c>
      <c r="R47" s="4">
        <f t="shared" si="11"/>
        <v>1</v>
      </c>
      <c r="S47" s="4">
        <f t="shared" si="12"/>
        <v>0</v>
      </c>
      <c r="T47" s="4">
        <f t="shared" si="13"/>
        <v>0</v>
      </c>
      <c r="U47" s="3">
        <v>6</v>
      </c>
      <c r="V47" s="3">
        <v>6</v>
      </c>
      <c r="W47" s="3">
        <v>6</v>
      </c>
      <c r="X47" s="3">
        <v>6</v>
      </c>
      <c r="Y47" s="3">
        <v>6</v>
      </c>
      <c r="Z47" s="3">
        <v>6</v>
      </c>
      <c r="AA47" s="3">
        <v>6</v>
      </c>
      <c r="AB47" s="3">
        <v>6</v>
      </c>
      <c r="AC47" s="3">
        <v>6</v>
      </c>
      <c r="AD47" s="3">
        <v>6</v>
      </c>
      <c r="AE47" s="3" t="s">
        <v>38</v>
      </c>
      <c r="AF47" s="3" t="s">
        <v>38</v>
      </c>
      <c r="AG47" s="3" t="s">
        <v>38</v>
      </c>
      <c r="AH47" s="3" t="s">
        <v>38</v>
      </c>
      <c r="AI47" s="4">
        <f t="shared" si="14"/>
        <v>1</v>
      </c>
      <c r="AJ47" s="4">
        <f t="shared" si="15"/>
        <v>0</v>
      </c>
      <c r="AK47" s="4">
        <f t="shared" si="16"/>
        <v>0</v>
      </c>
      <c r="AL47" s="4">
        <f t="shared" si="17"/>
        <v>1</v>
      </c>
      <c r="AM47" s="4">
        <f t="shared" si="18"/>
        <v>0</v>
      </c>
      <c r="AN47" s="4">
        <f t="shared" si="19"/>
        <v>0</v>
      </c>
      <c r="AO47" s="4">
        <f t="shared" si="20"/>
        <v>1</v>
      </c>
      <c r="AP47" s="4">
        <f t="shared" si="21"/>
        <v>0</v>
      </c>
      <c r="AQ47" s="4">
        <f t="shared" si="22"/>
        <v>0</v>
      </c>
      <c r="AR47" s="4">
        <f t="shared" si="23"/>
        <v>1</v>
      </c>
      <c r="AS47" s="4">
        <f t="shared" si="24"/>
        <v>0</v>
      </c>
      <c r="AT47" s="4">
        <f t="shared" si="25"/>
        <v>0</v>
      </c>
    </row>
    <row r="48" spans="1:46" ht="12.75" customHeight="1" x14ac:dyDescent="0.2">
      <c r="A48" s="5">
        <v>2</v>
      </c>
      <c r="B48" s="2">
        <v>44932.541990937505</v>
      </c>
      <c r="C48" s="3" t="s">
        <v>34</v>
      </c>
      <c r="D48" s="4">
        <f t="shared" si="0"/>
        <v>1</v>
      </c>
      <c r="E48" s="4">
        <f t="shared" si="1"/>
        <v>0</v>
      </c>
      <c r="F48" s="3" t="s">
        <v>35</v>
      </c>
      <c r="G48" s="4">
        <f t="shared" si="2"/>
        <v>0</v>
      </c>
      <c r="H48" s="4">
        <f t="shared" si="3"/>
        <v>1</v>
      </c>
      <c r="I48" s="4">
        <f t="shared" si="4"/>
        <v>0</v>
      </c>
      <c r="J48" s="4">
        <f t="shared" si="5"/>
        <v>0</v>
      </c>
      <c r="K48" s="4">
        <f t="shared" si="6"/>
        <v>0</v>
      </c>
      <c r="L48" s="3" t="s">
        <v>43</v>
      </c>
      <c r="M48" s="4">
        <f t="shared" si="7"/>
        <v>0</v>
      </c>
      <c r="N48" s="4">
        <f t="shared" si="8"/>
        <v>1</v>
      </c>
      <c r="O48" s="4">
        <f t="shared" si="9"/>
        <v>0</v>
      </c>
      <c r="P48" s="4">
        <f t="shared" si="10"/>
        <v>0</v>
      </c>
      <c r="Q48" s="3" t="s">
        <v>37</v>
      </c>
      <c r="R48" s="4">
        <f t="shared" si="11"/>
        <v>1</v>
      </c>
      <c r="S48" s="4">
        <f t="shared" si="12"/>
        <v>0</v>
      </c>
      <c r="T48" s="4">
        <f t="shared" si="13"/>
        <v>0</v>
      </c>
      <c r="U48" s="3">
        <v>4</v>
      </c>
      <c r="V48" s="3">
        <v>4</v>
      </c>
      <c r="W48" s="3">
        <v>4</v>
      </c>
      <c r="X48" s="3">
        <v>4</v>
      </c>
      <c r="Y48" s="3">
        <v>4</v>
      </c>
      <c r="Z48" s="3">
        <v>4</v>
      </c>
      <c r="AA48" s="3">
        <v>4</v>
      </c>
      <c r="AB48" s="3">
        <v>4</v>
      </c>
      <c r="AC48" s="3">
        <v>4</v>
      </c>
      <c r="AD48" s="3">
        <v>4</v>
      </c>
      <c r="AE48" s="3" t="s">
        <v>39</v>
      </c>
      <c r="AF48" s="3" t="s">
        <v>39</v>
      </c>
      <c r="AG48" s="3" t="s">
        <v>39</v>
      </c>
      <c r="AH48" s="3" t="s">
        <v>39</v>
      </c>
      <c r="AI48" s="4">
        <f t="shared" si="14"/>
        <v>0</v>
      </c>
      <c r="AJ48" s="4">
        <f t="shared" si="15"/>
        <v>0</v>
      </c>
      <c r="AK48" s="4">
        <f t="shared" si="16"/>
        <v>1</v>
      </c>
      <c r="AL48" s="4">
        <f t="shared" si="17"/>
        <v>0</v>
      </c>
      <c r="AM48" s="4">
        <f t="shared" si="18"/>
        <v>0</v>
      </c>
      <c r="AN48" s="4">
        <f t="shared" si="19"/>
        <v>1</v>
      </c>
      <c r="AO48" s="4">
        <f t="shared" si="20"/>
        <v>0</v>
      </c>
      <c r="AP48" s="4">
        <f t="shared" si="21"/>
        <v>0</v>
      </c>
      <c r="AQ48" s="4">
        <f t="shared" si="22"/>
        <v>1</v>
      </c>
      <c r="AR48" s="4">
        <f t="shared" si="23"/>
        <v>0</v>
      </c>
      <c r="AS48" s="4">
        <f t="shared" si="24"/>
        <v>0</v>
      </c>
      <c r="AT48" s="4">
        <f t="shared" si="25"/>
        <v>1</v>
      </c>
    </row>
    <row r="49" spans="1:46" ht="12.75" customHeight="1" x14ac:dyDescent="0.2">
      <c r="A49" s="5">
        <v>2</v>
      </c>
      <c r="B49" s="2">
        <v>44932.542358275459</v>
      </c>
      <c r="C49" s="3" t="s">
        <v>34</v>
      </c>
      <c r="D49" s="4">
        <f t="shared" si="0"/>
        <v>1</v>
      </c>
      <c r="E49" s="4">
        <f t="shared" si="1"/>
        <v>0</v>
      </c>
      <c r="F49" s="3" t="s">
        <v>35</v>
      </c>
      <c r="G49" s="4">
        <f t="shared" si="2"/>
        <v>0</v>
      </c>
      <c r="H49" s="4">
        <f t="shared" si="3"/>
        <v>1</v>
      </c>
      <c r="I49" s="4">
        <f t="shared" si="4"/>
        <v>0</v>
      </c>
      <c r="J49" s="4">
        <f t="shared" si="5"/>
        <v>0</v>
      </c>
      <c r="K49" s="4">
        <f t="shared" si="6"/>
        <v>0</v>
      </c>
      <c r="L49" s="3" t="s">
        <v>43</v>
      </c>
      <c r="M49" s="4">
        <f t="shared" si="7"/>
        <v>0</v>
      </c>
      <c r="N49" s="4">
        <f t="shared" si="8"/>
        <v>1</v>
      </c>
      <c r="O49" s="4">
        <f t="shared" si="9"/>
        <v>0</v>
      </c>
      <c r="P49" s="4">
        <f t="shared" si="10"/>
        <v>0</v>
      </c>
      <c r="Q49" s="3" t="s">
        <v>37</v>
      </c>
      <c r="R49" s="4">
        <f t="shared" si="11"/>
        <v>1</v>
      </c>
      <c r="S49" s="4">
        <f t="shared" si="12"/>
        <v>0</v>
      </c>
      <c r="T49" s="4">
        <f t="shared" si="13"/>
        <v>0</v>
      </c>
      <c r="U49" s="3">
        <v>1</v>
      </c>
      <c r="V49" s="3">
        <v>3</v>
      </c>
      <c r="W49" s="3">
        <v>4</v>
      </c>
      <c r="X49" s="3">
        <v>4</v>
      </c>
      <c r="Y49" s="3">
        <v>4</v>
      </c>
      <c r="Z49" s="3">
        <v>3</v>
      </c>
      <c r="AA49" s="3">
        <v>3</v>
      </c>
      <c r="AB49" s="3">
        <v>4</v>
      </c>
      <c r="AC49" s="3">
        <v>3</v>
      </c>
      <c r="AD49" s="3">
        <v>4</v>
      </c>
      <c r="AE49" s="3" t="s">
        <v>38</v>
      </c>
      <c r="AF49" s="3" t="s">
        <v>38</v>
      </c>
      <c r="AG49" s="3" t="s">
        <v>38</v>
      </c>
      <c r="AH49" s="3" t="s">
        <v>38</v>
      </c>
      <c r="AI49" s="4">
        <f t="shared" si="14"/>
        <v>1</v>
      </c>
      <c r="AJ49" s="4">
        <f t="shared" si="15"/>
        <v>0</v>
      </c>
      <c r="AK49" s="4">
        <f t="shared" si="16"/>
        <v>0</v>
      </c>
      <c r="AL49" s="4">
        <f t="shared" si="17"/>
        <v>1</v>
      </c>
      <c r="AM49" s="4">
        <f t="shared" si="18"/>
        <v>0</v>
      </c>
      <c r="AN49" s="4">
        <f t="shared" si="19"/>
        <v>0</v>
      </c>
      <c r="AO49" s="4">
        <f t="shared" si="20"/>
        <v>1</v>
      </c>
      <c r="AP49" s="4">
        <f t="shared" si="21"/>
        <v>0</v>
      </c>
      <c r="AQ49" s="4">
        <f t="shared" si="22"/>
        <v>0</v>
      </c>
      <c r="AR49" s="4">
        <f t="shared" si="23"/>
        <v>1</v>
      </c>
      <c r="AS49" s="4">
        <f t="shared" si="24"/>
        <v>0</v>
      </c>
      <c r="AT49" s="4">
        <f t="shared" si="25"/>
        <v>0</v>
      </c>
    </row>
    <row r="50" spans="1:46" ht="12.75" customHeight="1" x14ac:dyDescent="0.2">
      <c r="A50" s="5">
        <v>2</v>
      </c>
      <c r="B50" s="2">
        <v>44932.542956550926</v>
      </c>
      <c r="C50" s="3" t="s">
        <v>40</v>
      </c>
      <c r="D50" s="4">
        <f t="shared" si="0"/>
        <v>0</v>
      </c>
      <c r="E50" s="4">
        <f t="shared" si="1"/>
        <v>1</v>
      </c>
      <c r="F50" s="3" t="s">
        <v>35</v>
      </c>
      <c r="G50" s="4">
        <f t="shared" si="2"/>
        <v>0</v>
      </c>
      <c r="H50" s="4">
        <f t="shared" si="3"/>
        <v>1</v>
      </c>
      <c r="I50" s="4">
        <f t="shared" si="4"/>
        <v>0</v>
      </c>
      <c r="J50" s="4">
        <f t="shared" si="5"/>
        <v>0</v>
      </c>
      <c r="K50" s="4">
        <f t="shared" si="6"/>
        <v>0</v>
      </c>
      <c r="L50" s="3" t="s">
        <v>41</v>
      </c>
      <c r="M50" s="4">
        <f t="shared" si="7"/>
        <v>0</v>
      </c>
      <c r="N50" s="4">
        <f t="shared" si="8"/>
        <v>0</v>
      </c>
      <c r="O50" s="4">
        <f t="shared" si="9"/>
        <v>1</v>
      </c>
      <c r="P50" s="4">
        <f t="shared" si="10"/>
        <v>0</v>
      </c>
      <c r="Q50" s="3" t="s">
        <v>37</v>
      </c>
      <c r="R50" s="4">
        <f t="shared" si="11"/>
        <v>1</v>
      </c>
      <c r="S50" s="4">
        <f t="shared" si="12"/>
        <v>0</v>
      </c>
      <c r="T50" s="4">
        <f t="shared" si="13"/>
        <v>0</v>
      </c>
      <c r="U50" s="3">
        <v>5</v>
      </c>
      <c r="V50" s="3">
        <v>4</v>
      </c>
      <c r="W50" s="3">
        <v>5</v>
      </c>
      <c r="X50" s="3">
        <v>5</v>
      </c>
      <c r="Y50" s="3">
        <v>5</v>
      </c>
      <c r="Z50" s="3">
        <v>5</v>
      </c>
      <c r="AA50" s="3">
        <v>5</v>
      </c>
      <c r="AB50" s="3">
        <v>5</v>
      </c>
      <c r="AC50" s="3">
        <v>3</v>
      </c>
      <c r="AD50" s="3">
        <v>3</v>
      </c>
      <c r="AE50" s="3" t="s">
        <v>39</v>
      </c>
      <c r="AF50" s="3" t="s">
        <v>39</v>
      </c>
      <c r="AG50" s="3" t="s">
        <v>38</v>
      </c>
      <c r="AH50" s="3" t="s">
        <v>39</v>
      </c>
      <c r="AI50" s="4">
        <f t="shared" si="14"/>
        <v>0</v>
      </c>
      <c r="AJ50" s="4">
        <f t="shared" si="15"/>
        <v>0</v>
      </c>
      <c r="AK50" s="4">
        <f t="shared" si="16"/>
        <v>1</v>
      </c>
      <c r="AL50" s="4">
        <f t="shared" si="17"/>
        <v>0</v>
      </c>
      <c r="AM50" s="4">
        <f t="shared" si="18"/>
        <v>0</v>
      </c>
      <c r="AN50" s="4">
        <f t="shared" si="19"/>
        <v>1</v>
      </c>
      <c r="AO50" s="4">
        <f t="shared" si="20"/>
        <v>1</v>
      </c>
      <c r="AP50" s="4">
        <f t="shared" si="21"/>
        <v>0</v>
      </c>
      <c r="AQ50" s="4">
        <f t="shared" si="22"/>
        <v>0</v>
      </c>
      <c r="AR50" s="4">
        <f t="shared" si="23"/>
        <v>0</v>
      </c>
      <c r="AS50" s="4">
        <f t="shared" si="24"/>
        <v>0</v>
      </c>
      <c r="AT50" s="4">
        <f t="shared" si="25"/>
        <v>1</v>
      </c>
    </row>
    <row r="51" spans="1:46" ht="12.75" customHeight="1" x14ac:dyDescent="0.2">
      <c r="A51" s="5">
        <v>2</v>
      </c>
      <c r="B51" s="2">
        <v>44932.543008009263</v>
      </c>
      <c r="C51" s="3" t="s">
        <v>40</v>
      </c>
      <c r="D51" s="4">
        <f t="shared" si="0"/>
        <v>0</v>
      </c>
      <c r="E51" s="4">
        <f t="shared" si="1"/>
        <v>1</v>
      </c>
      <c r="F51" s="3" t="s">
        <v>35</v>
      </c>
      <c r="G51" s="4">
        <f t="shared" si="2"/>
        <v>0</v>
      </c>
      <c r="H51" s="4">
        <f t="shared" si="3"/>
        <v>1</v>
      </c>
      <c r="I51" s="4">
        <f t="shared" si="4"/>
        <v>0</v>
      </c>
      <c r="J51" s="4">
        <f t="shared" si="5"/>
        <v>0</v>
      </c>
      <c r="K51" s="4">
        <f t="shared" si="6"/>
        <v>0</v>
      </c>
      <c r="L51" s="3" t="s">
        <v>43</v>
      </c>
      <c r="M51" s="4">
        <f t="shared" si="7"/>
        <v>0</v>
      </c>
      <c r="N51" s="4">
        <f t="shared" si="8"/>
        <v>1</v>
      </c>
      <c r="O51" s="4">
        <f t="shared" si="9"/>
        <v>0</v>
      </c>
      <c r="P51" s="4">
        <f t="shared" si="10"/>
        <v>0</v>
      </c>
      <c r="Q51" s="3" t="s">
        <v>37</v>
      </c>
      <c r="R51" s="4">
        <f t="shared" si="11"/>
        <v>1</v>
      </c>
      <c r="S51" s="4">
        <f t="shared" si="12"/>
        <v>0</v>
      </c>
      <c r="T51" s="4">
        <f t="shared" si="13"/>
        <v>0</v>
      </c>
      <c r="U51" s="3">
        <v>4</v>
      </c>
      <c r="V51" s="3">
        <v>5</v>
      </c>
      <c r="W51" s="3">
        <v>6</v>
      </c>
      <c r="X51" s="3">
        <v>7</v>
      </c>
      <c r="Y51" s="3">
        <v>4</v>
      </c>
      <c r="Z51" s="3">
        <v>6</v>
      </c>
      <c r="AA51" s="3">
        <v>7</v>
      </c>
      <c r="AB51" s="3">
        <v>4</v>
      </c>
      <c r="AC51" s="3">
        <v>4</v>
      </c>
      <c r="AD51" s="3">
        <v>7</v>
      </c>
      <c r="AE51" s="3" t="s">
        <v>42</v>
      </c>
      <c r="AF51" s="3" t="s">
        <v>42</v>
      </c>
      <c r="AG51" s="3" t="s">
        <v>38</v>
      </c>
      <c r="AH51" s="3" t="s">
        <v>39</v>
      </c>
      <c r="AI51" s="4">
        <f t="shared" si="14"/>
        <v>0</v>
      </c>
      <c r="AJ51" s="4">
        <f t="shared" si="15"/>
        <v>1</v>
      </c>
      <c r="AK51" s="4">
        <f t="shared" si="16"/>
        <v>0</v>
      </c>
      <c r="AL51" s="4">
        <f t="shared" si="17"/>
        <v>0</v>
      </c>
      <c r="AM51" s="4">
        <f t="shared" si="18"/>
        <v>1</v>
      </c>
      <c r="AN51" s="4">
        <f t="shared" si="19"/>
        <v>0</v>
      </c>
      <c r="AO51" s="4">
        <f t="shared" si="20"/>
        <v>1</v>
      </c>
      <c r="AP51" s="4">
        <f t="shared" si="21"/>
        <v>0</v>
      </c>
      <c r="AQ51" s="4">
        <f t="shared" si="22"/>
        <v>0</v>
      </c>
      <c r="AR51" s="4">
        <f t="shared" si="23"/>
        <v>0</v>
      </c>
      <c r="AS51" s="4">
        <f t="shared" si="24"/>
        <v>0</v>
      </c>
      <c r="AT51" s="4">
        <f t="shared" si="25"/>
        <v>1</v>
      </c>
    </row>
    <row r="52" spans="1:46" ht="12.75" customHeight="1" x14ac:dyDescent="0.2">
      <c r="A52" s="5">
        <v>2</v>
      </c>
      <c r="B52" s="2">
        <v>44932.543284861109</v>
      </c>
      <c r="C52" s="3" t="s">
        <v>40</v>
      </c>
      <c r="D52" s="4">
        <f t="shared" si="0"/>
        <v>0</v>
      </c>
      <c r="E52" s="4">
        <f t="shared" si="1"/>
        <v>1</v>
      </c>
      <c r="F52" s="3" t="s">
        <v>35</v>
      </c>
      <c r="G52" s="4">
        <f t="shared" si="2"/>
        <v>0</v>
      </c>
      <c r="H52" s="4">
        <f t="shared" si="3"/>
        <v>1</v>
      </c>
      <c r="I52" s="4">
        <f t="shared" si="4"/>
        <v>0</v>
      </c>
      <c r="J52" s="4">
        <f t="shared" si="5"/>
        <v>0</v>
      </c>
      <c r="K52" s="4">
        <f t="shared" si="6"/>
        <v>0</v>
      </c>
      <c r="L52" s="3" t="s">
        <v>41</v>
      </c>
      <c r="M52" s="4">
        <f t="shared" si="7"/>
        <v>0</v>
      </c>
      <c r="N52" s="4">
        <f t="shared" si="8"/>
        <v>0</v>
      </c>
      <c r="O52" s="4">
        <f t="shared" si="9"/>
        <v>1</v>
      </c>
      <c r="P52" s="4">
        <f t="shared" si="10"/>
        <v>0</v>
      </c>
      <c r="Q52" s="3" t="s">
        <v>37</v>
      </c>
      <c r="R52" s="4">
        <f t="shared" si="11"/>
        <v>1</v>
      </c>
      <c r="S52" s="4">
        <f t="shared" si="12"/>
        <v>0</v>
      </c>
      <c r="T52" s="4">
        <f t="shared" si="13"/>
        <v>0</v>
      </c>
      <c r="U52" s="3">
        <v>4</v>
      </c>
      <c r="V52" s="3">
        <v>3</v>
      </c>
      <c r="W52" s="3">
        <v>6</v>
      </c>
      <c r="X52" s="3">
        <v>6</v>
      </c>
      <c r="Y52" s="3">
        <v>5</v>
      </c>
      <c r="Z52" s="3">
        <v>5</v>
      </c>
      <c r="AA52" s="3">
        <v>6</v>
      </c>
      <c r="AB52" s="3">
        <v>3</v>
      </c>
      <c r="AC52" s="3">
        <v>5</v>
      </c>
      <c r="AD52" s="3">
        <v>6</v>
      </c>
      <c r="AE52" s="3" t="s">
        <v>39</v>
      </c>
      <c r="AF52" s="3" t="s">
        <v>39</v>
      </c>
      <c r="AG52" s="3" t="s">
        <v>38</v>
      </c>
      <c r="AH52" s="3" t="s">
        <v>39</v>
      </c>
      <c r="AI52" s="4">
        <f t="shared" si="14"/>
        <v>0</v>
      </c>
      <c r="AJ52" s="4">
        <f t="shared" si="15"/>
        <v>0</v>
      </c>
      <c r="AK52" s="4">
        <f t="shared" si="16"/>
        <v>1</v>
      </c>
      <c r="AL52" s="4">
        <f t="shared" si="17"/>
        <v>0</v>
      </c>
      <c r="AM52" s="4">
        <f t="shared" si="18"/>
        <v>0</v>
      </c>
      <c r="AN52" s="4">
        <f t="shared" si="19"/>
        <v>1</v>
      </c>
      <c r="AO52" s="4">
        <f t="shared" si="20"/>
        <v>1</v>
      </c>
      <c r="AP52" s="4">
        <f t="shared" si="21"/>
        <v>0</v>
      </c>
      <c r="AQ52" s="4">
        <f t="shared" si="22"/>
        <v>0</v>
      </c>
      <c r="AR52" s="4">
        <f t="shared" si="23"/>
        <v>0</v>
      </c>
      <c r="AS52" s="4">
        <f t="shared" si="24"/>
        <v>0</v>
      </c>
      <c r="AT52" s="4">
        <f t="shared" si="25"/>
        <v>1</v>
      </c>
    </row>
    <row r="53" spans="1:46" ht="12.75" customHeight="1" x14ac:dyDescent="0.2">
      <c r="A53" s="5">
        <v>2</v>
      </c>
      <c r="B53" s="2">
        <v>44932.543952662032</v>
      </c>
      <c r="C53" s="3" t="s">
        <v>40</v>
      </c>
      <c r="D53" s="4">
        <f t="shared" si="0"/>
        <v>0</v>
      </c>
      <c r="E53" s="4">
        <f t="shared" si="1"/>
        <v>1</v>
      </c>
      <c r="F53" s="3" t="s">
        <v>44</v>
      </c>
      <c r="G53" s="4">
        <f t="shared" si="2"/>
        <v>0</v>
      </c>
      <c r="H53" s="4">
        <f t="shared" si="3"/>
        <v>0</v>
      </c>
      <c r="I53" s="4">
        <f t="shared" si="4"/>
        <v>1</v>
      </c>
      <c r="J53" s="4">
        <f t="shared" si="5"/>
        <v>0</v>
      </c>
      <c r="K53" s="4">
        <f t="shared" si="6"/>
        <v>0</v>
      </c>
      <c r="L53" s="3" t="s">
        <v>47</v>
      </c>
      <c r="M53" s="4">
        <f t="shared" si="7"/>
        <v>0</v>
      </c>
      <c r="N53" s="4">
        <f t="shared" si="8"/>
        <v>0</v>
      </c>
      <c r="O53" s="4">
        <f t="shared" si="9"/>
        <v>0</v>
      </c>
      <c r="P53" s="4">
        <f t="shared" si="10"/>
        <v>1</v>
      </c>
      <c r="Q53" s="3" t="s">
        <v>45</v>
      </c>
      <c r="R53" s="4">
        <f t="shared" si="11"/>
        <v>0</v>
      </c>
      <c r="S53" s="4">
        <f t="shared" si="12"/>
        <v>0</v>
      </c>
      <c r="T53" s="4">
        <f t="shared" si="13"/>
        <v>1</v>
      </c>
      <c r="U53" s="3">
        <v>4</v>
      </c>
      <c r="V53" s="3">
        <v>4</v>
      </c>
      <c r="W53" s="3">
        <v>4</v>
      </c>
      <c r="X53" s="3">
        <v>4</v>
      </c>
      <c r="Y53" s="3">
        <v>4</v>
      </c>
      <c r="Z53" s="3">
        <v>4</v>
      </c>
      <c r="AA53" s="3">
        <v>4</v>
      </c>
      <c r="AB53" s="3">
        <v>4</v>
      </c>
      <c r="AC53" s="3">
        <v>4</v>
      </c>
      <c r="AD53" s="3">
        <v>4</v>
      </c>
      <c r="AE53" s="3" t="s">
        <v>42</v>
      </c>
      <c r="AF53" s="3" t="s">
        <v>39</v>
      </c>
      <c r="AG53" s="3" t="s">
        <v>42</v>
      </c>
      <c r="AH53" s="3" t="s">
        <v>42</v>
      </c>
      <c r="AI53" s="4">
        <f t="shared" si="14"/>
        <v>0</v>
      </c>
      <c r="AJ53" s="4">
        <f t="shared" si="15"/>
        <v>1</v>
      </c>
      <c r="AK53" s="4">
        <f t="shared" si="16"/>
        <v>0</v>
      </c>
      <c r="AL53" s="4">
        <f t="shared" si="17"/>
        <v>0</v>
      </c>
      <c r="AM53" s="4">
        <f t="shared" si="18"/>
        <v>0</v>
      </c>
      <c r="AN53" s="4">
        <f t="shared" si="19"/>
        <v>1</v>
      </c>
      <c r="AO53" s="4">
        <f t="shared" si="20"/>
        <v>0</v>
      </c>
      <c r="AP53" s="4">
        <f t="shared" si="21"/>
        <v>1</v>
      </c>
      <c r="AQ53" s="4">
        <f t="shared" si="22"/>
        <v>0</v>
      </c>
      <c r="AR53" s="4">
        <f t="shared" si="23"/>
        <v>0</v>
      </c>
      <c r="AS53" s="4">
        <f t="shared" si="24"/>
        <v>1</v>
      </c>
      <c r="AT53" s="4">
        <f t="shared" si="25"/>
        <v>0</v>
      </c>
    </row>
    <row r="54" spans="1:46" ht="12.75" customHeight="1" x14ac:dyDescent="0.2">
      <c r="A54" s="5">
        <v>2</v>
      </c>
      <c r="B54" s="2">
        <v>44932.545001828708</v>
      </c>
      <c r="C54" s="3" t="s">
        <v>40</v>
      </c>
      <c r="D54" s="4">
        <f t="shared" si="0"/>
        <v>0</v>
      </c>
      <c r="E54" s="4">
        <f t="shared" si="1"/>
        <v>1</v>
      </c>
      <c r="F54" s="3" t="s">
        <v>35</v>
      </c>
      <c r="G54" s="4">
        <f t="shared" si="2"/>
        <v>0</v>
      </c>
      <c r="H54" s="4">
        <f t="shared" si="3"/>
        <v>1</v>
      </c>
      <c r="I54" s="4">
        <f t="shared" si="4"/>
        <v>0</v>
      </c>
      <c r="J54" s="4">
        <f t="shared" si="5"/>
        <v>0</v>
      </c>
      <c r="K54" s="4">
        <f t="shared" si="6"/>
        <v>0</v>
      </c>
      <c r="L54" s="3" t="s">
        <v>41</v>
      </c>
      <c r="M54" s="4">
        <f t="shared" si="7"/>
        <v>0</v>
      </c>
      <c r="N54" s="4">
        <f t="shared" si="8"/>
        <v>0</v>
      </c>
      <c r="O54" s="4">
        <f t="shared" si="9"/>
        <v>1</v>
      </c>
      <c r="P54" s="4">
        <f t="shared" si="10"/>
        <v>0</v>
      </c>
      <c r="Q54" s="3" t="s">
        <v>37</v>
      </c>
      <c r="R54" s="4">
        <f t="shared" si="11"/>
        <v>1</v>
      </c>
      <c r="S54" s="4">
        <f t="shared" si="12"/>
        <v>0</v>
      </c>
      <c r="T54" s="4">
        <f t="shared" si="13"/>
        <v>0</v>
      </c>
      <c r="U54" s="3">
        <v>4</v>
      </c>
      <c r="V54" s="3">
        <v>4</v>
      </c>
      <c r="W54" s="3">
        <v>4</v>
      </c>
      <c r="X54" s="3">
        <v>4</v>
      </c>
      <c r="Y54" s="3">
        <v>4</v>
      </c>
      <c r="Z54" s="3">
        <v>4</v>
      </c>
      <c r="AA54" s="3">
        <v>4</v>
      </c>
      <c r="AB54" s="3">
        <v>4</v>
      </c>
      <c r="AC54" s="3">
        <v>4</v>
      </c>
      <c r="AD54" s="3">
        <v>4</v>
      </c>
      <c r="AE54" s="3" t="s">
        <v>39</v>
      </c>
      <c r="AF54" s="3" t="s">
        <v>39</v>
      </c>
      <c r="AG54" s="3" t="s">
        <v>39</v>
      </c>
      <c r="AH54" s="3" t="s">
        <v>39</v>
      </c>
      <c r="AI54" s="4">
        <f t="shared" si="14"/>
        <v>0</v>
      </c>
      <c r="AJ54" s="4">
        <f t="shared" si="15"/>
        <v>0</v>
      </c>
      <c r="AK54" s="4">
        <f t="shared" si="16"/>
        <v>1</v>
      </c>
      <c r="AL54" s="4">
        <f t="shared" si="17"/>
        <v>0</v>
      </c>
      <c r="AM54" s="4">
        <f t="shared" si="18"/>
        <v>0</v>
      </c>
      <c r="AN54" s="4">
        <f t="shared" si="19"/>
        <v>1</v>
      </c>
      <c r="AO54" s="4">
        <f t="shared" si="20"/>
        <v>0</v>
      </c>
      <c r="AP54" s="4">
        <f t="shared" si="21"/>
        <v>0</v>
      </c>
      <c r="AQ54" s="4">
        <f t="shared" si="22"/>
        <v>1</v>
      </c>
      <c r="AR54" s="4">
        <f t="shared" si="23"/>
        <v>0</v>
      </c>
      <c r="AS54" s="4">
        <f t="shared" si="24"/>
        <v>0</v>
      </c>
      <c r="AT54" s="4">
        <f t="shared" si="25"/>
        <v>1</v>
      </c>
    </row>
    <row r="55" spans="1:46" ht="12.75" customHeight="1" x14ac:dyDescent="0.2">
      <c r="A55" s="5">
        <v>2</v>
      </c>
      <c r="B55" s="2">
        <v>44932.546054803242</v>
      </c>
      <c r="C55" s="3" t="s">
        <v>40</v>
      </c>
      <c r="D55" s="4">
        <f t="shared" si="0"/>
        <v>0</v>
      </c>
      <c r="E55" s="4">
        <f t="shared" si="1"/>
        <v>1</v>
      </c>
      <c r="F55" s="3" t="s">
        <v>35</v>
      </c>
      <c r="G55" s="4">
        <f t="shared" si="2"/>
        <v>0</v>
      </c>
      <c r="H55" s="4">
        <f t="shared" si="3"/>
        <v>1</v>
      </c>
      <c r="I55" s="4">
        <f t="shared" si="4"/>
        <v>0</v>
      </c>
      <c r="J55" s="4">
        <f t="shared" si="5"/>
        <v>0</v>
      </c>
      <c r="K55" s="4">
        <f t="shared" si="6"/>
        <v>0</v>
      </c>
      <c r="L55" s="3" t="s">
        <v>36</v>
      </c>
      <c r="M55" s="4">
        <f t="shared" si="7"/>
        <v>1</v>
      </c>
      <c r="N55" s="4">
        <f t="shared" si="8"/>
        <v>0</v>
      </c>
      <c r="O55" s="4">
        <f t="shared" si="9"/>
        <v>0</v>
      </c>
      <c r="P55" s="4">
        <f t="shared" si="10"/>
        <v>0</v>
      </c>
      <c r="Q55" s="3" t="s">
        <v>37</v>
      </c>
      <c r="R55" s="4">
        <f t="shared" si="11"/>
        <v>1</v>
      </c>
      <c r="S55" s="4">
        <f t="shared" si="12"/>
        <v>0</v>
      </c>
      <c r="T55" s="4">
        <f t="shared" si="13"/>
        <v>0</v>
      </c>
      <c r="U55" s="3">
        <v>5</v>
      </c>
      <c r="V55" s="3">
        <v>5</v>
      </c>
      <c r="W55" s="3">
        <v>5</v>
      </c>
      <c r="X55" s="3">
        <v>6</v>
      </c>
      <c r="Y55" s="3">
        <v>6</v>
      </c>
      <c r="Z55" s="3">
        <v>5</v>
      </c>
      <c r="AA55" s="3">
        <v>6</v>
      </c>
      <c r="AB55" s="3">
        <v>6</v>
      </c>
      <c r="AC55" s="3">
        <v>3</v>
      </c>
      <c r="AD55" s="3">
        <v>7</v>
      </c>
      <c r="AE55" s="3" t="s">
        <v>38</v>
      </c>
      <c r="AF55" s="3" t="s">
        <v>38</v>
      </c>
      <c r="AG55" s="3" t="s">
        <v>38</v>
      </c>
      <c r="AH55" s="3" t="s">
        <v>42</v>
      </c>
      <c r="AI55" s="4">
        <f t="shared" si="14"/>
        <v>1</v>
      </c>
      <c r="AJ55" s="4">
        <f t="shared" si="15"/>
        <v>0</v>
      </c>
      <c r="AK55" s="4">
        <f t="shared" si="16"/>
        <v>0</v>
      </c>
      <c r="AL55" s="4">
        <f t="shared" si="17"/>
        <v>1</v>
      </c>
      <c r="AM55" s="4">
        <f t="shared" si="18"/>
        <v>0</v>
      </c>
      <c r="AN55" s="4">
        <f t="shared" si="19"/>
        <v>0</v>
      </c>
      <c r="AO55" s="4">
        <f t="shared" si="20"/>
        <v>1</v>
      </c>
      <c r="AP55" s="4">
        <f t="shared" si="21"/>
        <v>0</v>
      </c>
      <c r="AQ55" s="4">
        <f t="shared" si="22"/>
        <v>0</v>
      </c>
      <c r="AR55" s="4">
        <f t="shared" si="23"/>
        <v>0</v>
      </c>
      <c r="AS55" s="4">
        <f t="shared" si="24"/>
        <v>1</v>
      </c>
      <c r="AT55" s="4">
        <f t="shared" si="25"/>
        <v>0</v>
      </c>
    </row>
    <row r="56" spans="1:46" ht="12.75" customHeight="1" x14ac:dyDescent="0.2">
      <c r="A56" s="5">
        <v>2</v>
      </c>
      <c r="B56" s="2">
        <v>44932.546151261573</v>
      </c>
      <c r="C56" s="3" t="s">
        <v>40</v>
      </c>
      <c r="D56" s="4">
        <f t="shared" si="0"/>
        <v>0</v>
      </c>
      <c r="E56" s="4">
        <f t="shared" si="1"/>
        <v>1</v>
      </c>
      <c r="F56" s="3" t="s">
        <v>35</v>
      </c>
      <c r="G56" s="4">
        <f t="shared" si="2"/>
        <v>0</v>
      </c>
      <c r="H56" s="4">
        <f t="shared" si="3"/>
        <v>1</v>
      </c>
      <c r="I56" s="4">
        <f t="shared" si="4"/>
        <v>0</v>
      </c>
      <c r="J56" s="4">
        <f t="shared" si="5"/>
        <v>0</v>
      </c>
      <c r="K56" s="4">
        <f t="shared" si="6"/>
        <v>0</v>
      </c>
      <c r="L56" s="3" t="s">
        <v>41</v>
      </c>
      <c r="M56" s="4">
        <f t="shared" si="7"/>
        <v>0</v>
      </c>
      <c r="N56" s="4">
        <f t="shared" si="8"/>
        <v>0</v>
      </c>
      <c r="O56" s="4">
        <f t="shared" si="9"/>
        <v>1</v>
      </c>
      <c r="P56" s="4">
        <f t="shared" si="10"/>
        <v>0</v>
      </c>
      <c r="Q56" s="3" t="s">
        <v>45</v>
      </c>
      <c r="R56" s="4">
        <f t="shared" si="11"/>
        <v>0</v>
      </c>
      <c r="S56" s="4">
        <f t="shared" si="12"/>
        <v>0</v>
      </c>
      <c r="T56" s="4">
        <f t="shared" si="13"/>
        <v>1</v>
      </c>
      <c r="U56" s="3">
        <v>4</v>
      </c>
      <c r="V56" s="3">
        <v>3</v>
      </c>
      <c r="W56" s="3">
        <v>6</v>
      </c>
      <c r="X56" s="3">
        <v>5</v>
      </c>
      <c r="Y56" s="3">
        <v>5</v>
      </c>
      <c r="Z56" s="3">
        <v>5</v>
      </c>
      <c r="AA56" s="3">
        <v>6</v>
      </c>
      <c r="AB56" s="3">
        <v>6</v>
      </c>
      <c r="AC56" s="3">
        <v>5</v>
      </c>
      <c r="AD56" s="3">
        <v>5</v>
      </c>
      <c r="AE56" s="3" t="s">
        <v>39</v>
      </c>
      <c r="AF56" s="3" t="s">
        <v>39</v>
      </c>
      <c r="AG56" s="3" t="s">
        <v>42</v>
      </c>
      <c r="AH56" s="3" t="s">
        <v>42</v>
      </c>
      <c r="AI56" s="4">
        <f t="shared" si="14"/>
        <v>0</v>
      </c>
      <c r="AJ56" s="4">
        <f t="shared" si="15"/>
        <v>0</v>
      </c>
      <c r="AK56" s="4">
        <f t="shared" si="16"/>
        <v>1</v>
      </c>
      <c r="AL56" s="4">
        <f t="shared" si="17"/>
        <v>0</v>
      </c>
      <c r="AM56" s="4">
        <f t="shared" si="18"/>
        <v>0</v>
      </c>
      <c r="AN56" s="4">
        <f t="shared" si="19"/>
        <v>1</v>
      </c>
      <c r="AO56" s="4">
        <f t="shared" si="20"/>
        <v>0</v>
      </c>
      <c r="AP56" s="4">
        <f t="shared" si="21"/>
        <v>1</v>
      </c>
      <c r="AQ56" s="4">
        <f t="shared" si="22"/>
        <v>0</v>
      </c>
      <c r="AR56" s="4">
        <f t="shared" si="23"/>
        <v>0</v>
      </c>
      <c r="AS56" s="4">
        <f t="shared" si="24"/>
        <v>1</v>
      </c>
      <c r="AT56" s="4">
        <f t="shared" si="25"/>
        <v>0</v>
      </c>
    </row>
    <row r="57" spans="1:46" ht="12.75" customHeight="1" x14ac:dyDescent="0.2">
      <c r="A57" s="5">
        <v>2</v>
      </c>
      <c r="B57" s="2">
        <v>44932.546736805554</v>
      </c>
      <c r="C57" s="3" t="s">
        <v>40</v>
      </c>
      <c r="D57" s="4">
        <f t="shared" si="0"/>
        <v>0</v>
      </c>
      <c r="E57" s="4">
        <f t="shared" si="1"/>
        <v>1</v>
      </c>
      <c r="F57" s="3" t="s">
        <v>35</v>
      </c>
      <c r="G57" s="4">
        <f t="shared" si="2"/>
        <v>0</v>
      </c>
      <c r="H57" s="4">
        <f t="shared" si="3"/>
        <v>1</v>
      </c>
      <c r="I57" s="4">
        <f t="shared" si="4"/>
        <v>0</v>
      </c>
      <c r="J57" s="4">
        <f t="shared" si="5"/>
        <v>0</v>
      </c>
      <c r="K57" s="4">
        <f t="shared" si="6"/>
        <v>0</v>
      </c>
      <c r="L57" s="3" t="s">
        <v>36</v>
      </c>
      <c r="M57" s="4">
        <f t="shared" si="7"/>
        <v>1</v>
      </c>
      <c r="N57" s="4">
        <f t="shared" si="8"/>
        <v>0</v>
      </c>
      <c r="O57" s="4">
        <f t="shared" si="9"/>
        <v>0</v>
      </c>
      <c r="P57" s="4">
        <f t="shared" si="10"/>
        <v>0</v>
      </c>
      <c r="Q57" s="3" t="s">
        <v>37</v>
      </c>
      <c r="R57" s="4">
        <f t="shared" si="11"/>
        <v>1</v>
      </c>
      <c r="S57" s="4">
        <f t="shared" si="12"/>
        <v>0</v>
      </c>
      <c r="T57" s="4">
        <f t="shared" si="13"/>
        <v>0</v>
      </c>
      <c r="U57" s="3">
        <v>2</v>
      </c>
      <c r="V57" s="3">
        <v>1</v>
      </c>
      <c r="W57" s="3">
        <v>6</v>
      </c>
      <c r="X57" s="3">
        <v>4</v>
      </c>
      <c r="Y57" s="3">
        <v>2</v>
      </c>
      <c r="Z57" s="3">
        <v>5</v>
      </c>
      <c r="AA57" s="3">
        <v>5</v>
      </c>
      <c r="AB57" s="3">
        <v>5</v>
      </c>
      <c r="AC57" s="3">
        <v>5</v>
      </c>
      <c r="AD57" s="3">
        <v>6</v>
      </c>
      <c r="AE57" s="3" t="s">
        <v>42</v>
      </c>
      <c r="AF57" s="3" t="s">
        <v>42</v>
      </c>
      <c r="AG57" s="3" t="s">
        <v>42</v>
      </c>
      <c r="AH57" s="3" t="s">
        <v>42</v>
      </c>
      <c r="AI57" s="4">
        <f t="shared" si="14"/>
        <v>0</v>
      </c>
      <c r="AJ57" s="4">
        <f t="shared" si="15"/>
        <v>1</v>
      </c>
      <c r="AK57" s="4">
        <f t="shared" si="16"/>
        <v>0</v>
      </c>
      <c r="AL57" s="4">
        <f t="shared" si="17"/>
        <v>0</v>
      </c>
      <c r="AM57" s="4">
        <f t="shared" si="18"/>
        <v>1</v>
      </c>
      <c r="AN57" s="4">
        <f t="shared" si="19"/>
        <v>0</v>
      </c>
      <c r="AO57" s="4">
        <f t="shared" si="20"/>
        <v>0</v>
      </c>
      <c r="AP57" s="4">
        <f t="shared" si="21"/>
        <v>1</v>
      </c>
      <c r="AQ57" s="4">
        <f t="shared" si="22"/>
        <v>0</v>
      </c>
      <c r="AR57" s="4">
        <f t="shared" si="23"/>
        <v>0</v>
      </c>
      <c r="AS57" s="4">
        <f t="shared" si="24"/>
        <v>1</v>
      </c>
      <c r="AT57" s="4">
        <f t="shared" si="25"/>
        <v>0</v>
      </c>
    </row>
    <row r="58" spans="1:46" ht="12.75" customHeight="1" x14ac:dyDescent="0.2">
      <c r="A58" s="5">
        <v>2</v>
      </c>
      <c r="B58" s="2">
        <v>44932.55153287037</v>
      </c>
      <c r="C58" s="3" t="s">
        <v>34</v>
      </c>
      <c r="D58" s="4">
        <f t="shared" si="0"/>
        <v>1</v>
      </c>
      <c r="E58" s="4">
        <f t="shared" si="1"/>
        <v>0</v>
      </c>
      <c r="F58" s="3" t="s">
        <v>35</v>
      </c>
      <c r="G58" s="4">
        <f t="shared" si="2"/>
        <v>0</v>
      </c>
      <c r="H58" s="4">
        <f t="shared" si="3"/>
        <v>1</v>
      </c>
      <c r="I58" s="4">
        <f t="shared" si="4"/>
        <v>0</v>
      </c>
      <c r="J58" s="4">
        <f t="shared" si="5"/>
        <v>0</v>
      </c>
      <c r="K58" s="4">
        <f t="shared" si="6"/>
        <v>0</v>
      </c>
      <c r="L58" s="3" t="s">
        <v>43</v>
      </c>
      <c r="M58" s="4">
        <f t="shared" si="7"/>
        <v>0</v>
      </c>
      <c r="N58" s="4">
        <f t="shared" si="8"/>
        <v>1</v>
      </c>
      <c r="O58" s="4">
        <f t="shared" si="9"/>
        <v>0</v>
      </c>
      <c r="P58" s="4">
        <f t="shared" si="10"/>
        <v>0</v>
      </c>
      <c r="Q58" s="3" t="s">
        <v>37</v>
      </c>
      <c r="R58" s="4">
        <f t="shared" si="11"/>
        <v>1</v>
      </c>
      <c r="S58" s="4">
        <f t="shared" si="12"/>
        <v>0</v>
      </c>
      <c r="T58" s="4">
        <f t="shared" si="13"/>
        <v>0</v>
      </c>
      <c r="U58" s="3">
        <v>7</v>
      </c>
      <c r="V58" s="3">
        <v>4</v>
      </c>
      <c r="W58" s="3">
        <v>7</v>
      </c>
      <c r="X58" s="3">
        <v>5</v>
      </c>
      <c r="Y58" s="3">
        <v>5</v>
      </c>
      <c r="Z58" s="3">
        <v>6</v>
      </c>
      <c r="AA58" s="3">
        <v>7</v>
      </c>
      <c r="AB58" s="3">
        <v>7</v>
      </c>
      <c r="AC58" s="3">
        <v>7</v>
      </c>
      <c r="AD58" s="3">
        <v>7</v>
      </c>
      <c r="AE58" s="3" t="s">
        <v>42</v>
      </c>
      <c r="AF58" s="3" t="s">
        <v>39</v>
      </c>
      <c r="AG58" s="3" t="s">
        <v>38</v>
      </c>
      <c r="AH58" s="3" t="s">
        <v>42</v>
      </c>
      <c r="AI58" s="4">
        <f t="shared" si="14"/>
        <v>0</v>
      </c>
      <c r="AJ58" s="4">
        <f t="shared" si="15"/>
        <v>1</v>
      </c>
      <c r="AK58" s="4">
        <f t="shared" si="16"/>
        <v>0</v>
      </c>
      <c r="AL58" s="4">
        <f t="shared" si="17"/>
        <v>0</v>
      </c>
      <c r="AM58" s="4">
        <f t="shared" si="18"/>
        <v>0</v>
      </c>
      <c r="AN58" s="4">
        <f t="shared" si="19"/>
        <v>1</v>
      </c>
      <c r="AO58" s="4">
        <f t="shared" si="20"/>
        <v>1</v>
      </c>
      <c r="AP58" s="4">
        <f t="shared" si="21"/>
        <v>0</v>
      </c>
      <c r="AQ58" s="4">
        <f t="shared" si="22"/>
        <v>0</v>
      </c>
      <c r="AR58" s="4">
        <f t="shared" si="23"/>
        <v>0</v>
      </c>
      <c r="AS58" s="4">
        <f t="shared" si="24"/>
        <v>1</v>
      </c>
      <c r="AT58" s="4">
        <f t="shared" si="25"/>
        <v>0</v>
      </c>
    </row>
    <row r="59" spans="1:46" ht="12.75" customHeight="1" x14ac:dyDescent="0.2">
      <c r="A59" s="6">
        <v>3</v>
      </c>
      <c r="B59" s="7">
        <v>44918.622662037036</v>
      </c>
      <c r="C59" s="3" t="s">
        <v>40</v>
      </c>
      <c r="D59" s="4">
        <f t="shared" si="0"/>
        <v>0</v>
      </c>
      <c r="E59" s="4">
        <f t="shared" si="1"/>
        <v>1</v>
      </c>
      <c r="F59" s="3" t="s">
        <v>35</v>
      </c>
      <c r="G59" s="4">
        <f t="shared" si="2"/>
        <v>0</v>
      </c>
      <c r="H59" s="4">
        <f t="shared" si="3"/>
        <v>1</v>
      </c>
      <c r="I59" s="4">
        <f t="shared" si="4"/>
        <v>0</v>
      </c>
      <c r="J59" s="4">
        <f t="shared" si="5"/>
        <v>0</v>
      </c>
      <c r="K59" s="4">
        <f t="shared" si="6"/>
        <v>0</v>
      </c>
      <c r="L59" s="3" t="s">
        <v>43</v>
      </c>
      <c r="M59" s="4">
        <f t="shared" si="7"/>
        <v>0</v>
      </c>
      <c r="N59" s="4">
        <f t="shared" si="8"/>
        <v>1</v>
      </c>
      <c r="O59" s="4">
        <f t="shared" si="9"/>
        <v>0</v>
      </c>
      <c r="P59" s="4">
        <f t="shared" si="10"/>
        <v>0</v>
      </c>
      <c r="Q59" s="3" t="s">
        <v>37</v>
      </c>
      <c r="R59" s="4">
        <f t="shared" si="11"/>
        <v>1</v>
      </c>
      <c r="S59" s="4">
        <f t="shared" si="12"/>
        <v>0</v>
      </c>
      <c r="T59" s="4">
        <f t="shared" si="13"/>
        <v>0</v>
      </c>
      <c r="U59" s="3">
        <v>1</v>
      </c>
      <c r="V59" s="3">
        <v>4</v>
      </c>
      <c r="W59" s="3">
        <v>7</v>
      </c>
      <c r="X59" s="3">
        <v>4</v>
      </c>
      <c r="Y59" s="3">
        <v>1</v>
      </c>
      <c r="Z59" s="3">
        <v>5</v>
      </c>
      <c r="AA59" s="3">
        <v>7</v>
      </c>
      <c r="AB59" s="3">
        <v>4</v>
      </c>
      <c r="AC59" s="3">
        <v>4</v>
      </c>
      <c r="AD59" s="3">
        <v>7</v>
      </c>
      <c r="AE59" s="3" t="s">
        <v>39</v>
      </c>
      <c r="AF59" s="3" t="s">
        <v>39</v>
      </c>
      <c r="AG59" s="3" t="s">
        <v>38</v>
      </c>
      <c r="AH59" s="3" t="s">
        <v>42</v>
      </c>
      <c r="AI59" s="4">
        <f t="shared" si="14"/>
        <v>0</v>
      </c>
      <c r="AJ59" s="4">
        <f t="shared" si="15"/>
        <v>0</v>
      </c>
      <c r="AK59" s="4">
        <f t="shared" si="16"/>
        <v>1</v>
      </c>
      <c r="AL59" s="4">
        <f t="shared" si="17"/>
        <v>0</v>
      </c>
      <c r="AM59" s="4">
        <f t="shared" si="18"/>
        <v>0</v>
      </c>
      <c r="AN59" s="4">
        <f t="shared" si="19"/>
        <v>1</v>
      </c>
      <c r="AO59" s="4">
        <f t="shared" si="20"/>
        <v>1</v>
      </c>
      <c r="AP59" s="4">
        <f t="shared" si="21"/>
        <v>0</v>
      </c>
      <c r="AQ59" s="4">
        <f t="shared" si="22"/>
        <v>0</v>
      </c>
      <c r="AR59" s="4">
        <f t="shared" si="23"/>
        <v>0</v>
      </c>
      <c r="AS59" s="4">
        <f t="shared" si="24"/>
        <v>1</v>
      </c>
      <c r="AT59" s="4">
        <f t="shared" si="25"/>
        <v>0</v>
      </c>
    </row>
    <row r="60" spans="1:46" ht="12.75" customHeight="1" x14ac:dyDescent="0.2">
      <c r="A60" s="6">
        <v>3</v>
      </c>
      <c r="B60" s="7">
        <v>44918.666608796295</v>
      </c>
      <c r="C60" s="3" t="s">
        <v>40</v>
      </c>
      <c r="D60" s="4">
        <f t="shared" si="0"/>
        <v>0</v>
      </c>
      <c r="E60" s="4">
        <f t="shared" si="1"/>
        <v>1</v>
      </c>
      <c r="F60" s="3" t="s">
        <v>35</v>
      </c>
      <c r="G60" s="4">
        <f t="shared" si="2"/>
        <v>0</v>
      </c>
      <c r="H60" s="4">
        <f t="shared" si="3"/>
        <v>1</v>
      </c>
      <c r="I60" s="4">
        <f t="shared" si="4"/>
        <v>0</v>
      </c>
      <c r="J60" s="4">
        <f t="shared" si="5"/>
        <v>0</v>
      </c>
      <c r="K60" s="4">
        <f t="shared" si="6"/>
        <v>0</v>
      </c>
      <c r="L60" s="3" t="s">
        <v>41</v>
      </c>
      <c r="M60" s="4">
        <f t="shared" si="7"/>
        <v>0</v>
      </c>
      <c r="N60" s="4">
        <f t="shared" si="8"/>
        <v>0</v>
      </c>
      <c r="O60" s="4">
        <f t="shared" si="9"/>
        <v>1</v>
      </c>
      <c r="P60" s="4">
        <f t="shared" si="10"/>
        <v>0</v>
      </c>
      <c r="Q60" s="3" t="s">
        <v>37</v>
      </c>
      <c r="R60" s="4">
        <f t="shared" si="11"/>
        <v>1</v>
      </c>
      <c r="S60" s="4">
        <f t="shared" si="12"/>
        <v>0</v>
      </c>
      <c r="T60" s="4">
        <f t="shared" si="13"/>
        <v>0</v>
      </c>
      <c r="U60" s="3">
        <v>6</v>
      </c>
      <c r="V60" s="3">
        <v>1</v>
      </c>
      <c r="W60" s="3">
        <v>7</v>
      </c>
      <c r="X60" s="3">
        <v>5</v>
      </c>
      <c r="Y60" s="3">
        <v>6</v>
      </c>
      <c r="Z60" s="3">
        <v>6</v>
      </c>
      <c r="AA60" s="3">
        <v>6</v>
      </c>
      <c r="AB60" s="3">
        <v>4</v>
      </c>
      <c r="AC60" s="3">
        <v>1</v>
      </c>
      <c r="AD60" s="3">
        <v>7</v>
      </c>
      <c r="AE60" s="3" t="s">
        <v>39</v>
      </c>
      <c r="AF60" s="3" t="s">
        <v>42</v>
      </c>
      <c r="AG60" s="3" t="s">
        <v>42</v>
      </c>
      <c r="AH60" s="3" t="s">
        <v>42</v>
      </c>
      <c r="AI60" s="4">
        <f t="shared" si="14"/>
        <v>0</v>
      </c>
      <c r="AJ60" s="4">
        <f t="shared" si="15"/>
        <v>0</v>
      </c>
      <c r="AK60" s="4">
        <f t="shared" si="16"/>
        <v>1</v>
      </c>
      <c r="AL60" s="4">
        <f t="shared" si="17"/>
        <v>0</v>
      </c>
      <c r="AM60" s="4">
        <f t="shared" si="18"/>
        <v>1</v>
      </c>
      <c r="AN60" s="4">
        <f t="shared" si="19"/>
        <v>0</v>
      </c>
      <c r="AO60" s="4">
        <f t="shared" si="20"/>
        <v>0</v>
      </c>
      <c r="AP60" s="4">
        <f t="shared" si="21"/>
        <v>1</v>
      </c>
      <c r="AQ60" s="4">
        <f t="shared" si="22"/>
        <v>0</v>
      </c>
      <c r="AR60" s="4">
        <f t="shared" si="23"/>
        <v>0</v>
      </c>
      <c r="AS60" s="4">
        <f t="shared" si="24"/>
        <v>1</v>
      </c>
      <c r="AT60" s="4">
        <f t="shared" si="25"/>
        <v>0</v>
      </c>
    </row>
    <row r="61" spans="1:46" ht="12.75" customHeight="1" x14ac:dyDescent="0.2">
      <c r="A61" s="6">
        <v>3</v>
      </c>
      <c r="B61" s="7">
        <v>44921.345138888886</v>
      </c>
      <c r="C61" s="3" t="s">
        <v>40</v>
      </c>
      <c r="D61" s="4">
        <f t="shared" si="0"/>
        <v>0</v>
      </c>
      <c r="E61" s="4">
        <f t="shared" si="1"/>
        <v>1</v>
      </c>
      <c r="F61" s="3" t="s">
        <v>35</v>
      </c>
      <c r="G61" s="4">
        <f t="shared" si="2"/>
        <v>0</v>
      </c>
      <c r="H61" s="4">
        <f t="shared" si="3"/>
        <v>1</v>
      </c>
      <c r="I61" s="4">
        <f t="shared" si="4"/>
        <v>0</v>
      </c>
      <c r="J61" s="4">
        <f t="shared" si="5"/>
        <v>0</v>
      </c>
      <c r="K61" s="4">
        <f t="shared" si="6"/>
        <v>0</v>
      </c>
      <c r="L61" s="3" t="s">
        <v>43</v>
      </c>
      <c r="M61" s="4">
        <f t="shared" si="7"/>
        <v>0</v>
      </c>
      <c r="N61" s="4">
        <f t="shared" si="8"/>
        <v>1</v>
      </c>
      <c r="O61" s="4">
        <f t="shared" si="9"/>
        <v>0</v>
      </c>
      <c r="P61" s="4">
        <f t="shared" si="10"/>
        <v>0</v>
      </c>
      <c r="Q61" s="3" t="s">
        <v>37</v>
      </c>
      <c r="R61" s="4">
        <f t="shared" si="11"/>
        <v>1</v>
      </c>
      <c r="S61" s="4">
        <f t="shared" si="12"/>
        <v>0</v>
      </c>
      <c r="T61" s="4">
        <f t="shared" si="13"/>
        <v>0</v>
      </c>
      <c r="U61" s="3">
        <v>2</v>
      </c>
      <c r="V61" s="3">
        <v>2</v>
      </c>
      <c r="W61" s="3">
        <v>7</v>
      </c>
      <c r="X61" s="3">
        <v>4</v>
      </c>
      <c r="Y61" s="3">
        <v>4</v>
      </c>
      <c r="Z61" s="3">
        <v>5</v>
      </c>
      <c r="AA61" s="3">
        <v>6</v>
      </c>
      <c r="AB61" s="3">
        <v>6</v>
      </c>
      <c r="AC61" s="3">
        <v>3</v>
      </c>
      <c r="AD61" s="3">
        <v>7</v>
      </c>
      <c r="AE61" s="3" t="s">
        <v>38</v>
      </c>
      <c r="AF61" s="3" t="s">
        <v>42</v>
      </c>
      <c r="AG61" s="3" t="s">
        <v>38</v>
      </c>
      <c r="AH61" s="3" t="s">
        <v>38</v>
      </c>
      <c r="AI61" s="4">
        <f t="shared" si="14"/>
        <v>1</v>
      </c>
      <c r="AJ61" s="4">
        <f t="shared" si="15"/>
        <v>0</v>
      </c>
      <c r="AK61" s="4">
        <f t="shared" si="16"/>
        <v>0</v>
      </c>
      <c r="AL61" s="4">
        <f t="shared" si="17"/>
        <v>0</v>
      </c>
      <c r="AM61" s="4">
        <f t="shared" si="18"/>
        <v>1</v>
      </c>
      <c r="AN61" s="4">
        <f t="shared" si="19"/>
        <v>0</v>
      </c>
      <c r="AO61" s="4">
        <f t="shared" si="20"/>
        <v>1</v>
      </c>
      <c r="AP61" s="4">
        <f t="shared" si="21"/>
        <v>0</v>
      </c>
      <c r="AQ61" s="4">
        <f t="shared" si="22"/>
        <v>0</v>
      </c>
      <c r="AR61" s="4">
        <f t="shared" si="23"/>
        <v>1</v>
      </c>
      <c r="AS61" s="4">
        <f t="shared" si="24"/>
        <v>0</v>
      </c>
      <c r="AT61" s="4">
        <f t="shared" si="25"/>
        <v>0</v>
      </c>
    </row>
    <row r="62" spans="1:46" ht="12.75" customHeight="1" x14ac:dyDescent="0.2">
      <c r="A62" s="6">
        <v>3</v>
      </c>
      <c r="B62" s="7">
        <v>44929.522696759261</v>
      </c>
      <c r="C62" s="3" t="s">
        <v>40</v>
      </c>
      <c r="D62" s="4">
        <f t="shared" si="0"/>
        <v>0</v>
      </c>
      <c r="E62" s="4">
        <f t="shared" si="1"/>
        <v>1</v>
      </c>
      <c r="F62" s="3" t="s">
        <v>35</v>
      </c>
      <c r="G62" s="4">
        <f t="shared" si="2"/>
        <v>0</v>
      </c>
      <c r="H62" s="4">
        <f t="shared" si="3"/>
        <v>1</v>
      </c>
      <c r="I62" s="4">
        <f t="shared" si="4"/>
        <v>0</v>
      </c>
      <c r="J62" s="4">
        <f t="shared" si="5"/>
        <v>0</v>
      </c>
      <c r="K62" s="4">
        <f t="shared" si="6"/>
        <v>0</v>
      </c>
      <c r="L62" s="3" t="s">
        <v>43</v>
      </c>
      <c r="M62" s="4">
        <f t="shared" si="7"/>
        <v>0</v>
      </c>
      <c r="N62" s="4">
        <f t="shared" si="8"/>
        <v>1</v>
      </c>
      <c r="O62" s="4">
        <f t="shared" si="9"/>
        <v>0</v>
      </c>
      <c r="P62" s="4">
        <f t="shared" si="10"/>
        <v>0</v>
      </c>
      <c r="Q62" s="3" t="s">
        <v>37</v>
      </c>
      <c r="R62" s="4">
        <f t="shared" si="11"/>
        <v>1</v>
      </c>
      <c r="S62" s="4">
        <f t="shared" si="12"/>
        <v>0</v>
      </c>
      <c r="T62" s="4">
        <f t="shared" si="13"/>
        <v>0</v>
      </c>
      <c r="U62" s="3">
        <v>5</v>
      </c>
      <c r="V62" s="3">
        <v>4</v>
      </c>
      <c r="W62" s="3">
        <v>6</v>
      </c>
      <c r="X62" s="3">
        <v>7</v>
      </c>
      <c r="Y62" s="3">
        <v>6</v>
      </c>
      <c r="Z62" s="3">
        <v>6</v>
      </c>
      <c r="AA62" s="3">
        <v>7</v>
      </c>
      <c r="AB62" s="3">
        <v>7</v>
      </c>
      <c r="AC62" s="3">
        <v>5</v>
      </c>
      <c r="AD62" s="3">
        <v>6</v>
      </c>
      <c r="AE62" s="3" t="s">
        <v>38</v>
      </c>
      <c r="AF62" s="3" t="s">
        <v>42</v>
      </c>
      <c r="AG62" s="3" t="s">
        <v>38</v>
      </c>
      <c r="AH62" s="3" t="s">
        <v>42</v>
      </c>
      <c r="AI62" s="4">
        <f t="shared" si="14"/>
        <v>1</v>
      </c>
      <c r="AJ62" s="4">
        <f t="shared" si="15"/>
        <v>0</v>
      </c>
      <c r="AK62" s="4">
        <f t="shared" si="16"/>
        <v>0</v>
      </c>
      <c r="AL62" s="4">
        <f t="shared" si="17"/>
        <v>0</v>
      </c>
      <c r="AM62" s="4">
        <f t="shared" si="18"/>
        <v>1</v>
      </c>
      <c r="AN62" s="4">
        <f t="shared" si="19"/>
        <v>0</v>
      </c>
      <c r="AO62" s="4">
        <f t="shared" si="20"/>
        <v>1</v>
      </c>
      <c r="AP62" s="4">
        <f t="shared" si="21"/>
        <v>0</v>
      </c>
      <c r="AQ62" s="4">
        <f t="shared" si="22"/>
        <v>0</v>
      </c>
      <c r="AR62" s="4">
        <f t="shared" si="23"/>
        <v>0</v>
      </c>
      <c r="AS62" s="4">
        <f t="shared" si="24"/>
        <v>1</v>
      </c>
      <c r="AT62" s="4">
        <f t="shared" si="25"/>
        <v>0</v>
      </c>
    </row>
    <row r="63" spans="1:46" ht="12.75" customHeight="1" x14ac:dyDescent="0.2">
      <c r="A63" s="6">
        <v>3</v>
      </c>
      <c r="B63" s="7">
        <v>44929.523553240739</v>
      </c>
      <c r="C63" s="3" t="s">
        <v>40</v>
      </c>
      <c r="D63" s="4">
        <f t="shared" si="0"/>
        <v>0</v>
      </c>
      <c r="E63" s="4">
        <f t="shared" si="1"/>
        <v>1</v>
      </c>
      <c r="F63" s="3" t="s">
        <v>46</v>
      </c>
      <c r="G63" s="4">
        <f t="shared" si="2"/>
        <v>1</v>
      </c>
      <c r="H63" s="4">
        <f t="shared" si="3"/>
        <v>0</v>
      </c>
      <c r="I63" s="4">
        <f t="shared" si="4"/>
        <v>0</v>
      </c>
      <c r="J63" s="4">
        <f t="shared" si="5"/>
        <v>0</v>
      </c>
      <c r="K63" s="4">
        <f t="shared" si="6"/>
        <v>0</v>
      </c>
      <c r="L63" s="3" t="s">
        <v>43</v>
      </c>
      <c r="M63" s="4">
        <f t="shared" si="7"/>
        <v>0</v>
      </c>
      <c r="N63" s="4">
        <f t="shared" si="8"/>
        <v>1</v>
      </c>
      <c r="O63" s="4">
        <f t="shared" si="9"/>
        <v>0</v>
      </c>
      <c r="P63" s="4">
        <f t="shared" si="10"/>
        <v>0</v>
      </c>
      <c r="Q63" s="3" t="s">
        <v>37</v>
      </c>
      <c r="R63" s="4">
        <f t="shared" si="11"/>
        <v>1</v>
      </c>
      <c r="S63" s="4">
        <f t="shared" si="12"/>
        <v>0</v>
      </c>
      <c r="T63" s="4">
        <f t="shared" si="13"/>
        <v>0</v>
      </c>
      <c r="U63" s="3">
        <v>2</v>
      </c>
      <c r="V63" s="3">
        <v>1</v>
      </c>
      <c r="W63" s="3">
        <v>3</v>
      </c>
      <c r="X63" s="3">
        <v>1</v>
      </c>
      <c r="Y63" s="3">
        <v>2</v>
      </c>
      <c r="Z63" s="3">
        <v>3</v>
      </c>
      <c r="AA63" s="3">
        <v>3</v>
      </c>
      <c r="AB63" s="3">
        <v>2</v>
      </c>
      <c r="AC63" s="3">
        <v>1</v>
      </c>
      <c r="AD63" s="3">
        <v>1</v>
      </c>
      <c r="AE63" s="3" t="s">
        <v>42</v>
      </c>
      <c r="AF63" s="3" t="s">
        <v>39</v>
      </c>
      <c r="AG63" s="3" t="s">
        <v>38</v>
      </c>
      <c r="AH63" s="3" t="s">
        <v>42</v>
      </c>
      <c r="AI63" s="4">
        <f t="shared" si="14"/>
        <v>0</v>
      </c>
      <c r="AJ63" s="4">
        <f t="shared" si="15"/>
        <v>1</v>
      </c>
      <c r="AK63" s="4">
        <f t="shared" si="16"/>
        <v>0</v>
      </c>
      <c r="AL63" s="4">
        <f t="shared" si="17"/>
        <v>0</v>
      </c>
      <c r="AM63" s="4">
        <f t="shared" si="18"/>
        <v>0</v>
      </c>
      <c r="AN63" s="4">
        <f t="shared" si="19"/>
        <v>1</v>
      </c>
      <c r="AO63" s="4">
        <f t="shared" si="20"/>
        <v>1</v>
      </c>
      <c r="AP63" s="4">
        <f t="shared" si="21"/>
        <v>0</v>
      </c>
      <c r="AQ63" s="4">
        <f t="shared" si="22"/>
        <v>0</v>
      </c>
      <c r="AR63" s="4">
        <f t="shared" si="23"/>
        <v>0</v>
      </c>
      <c r="AS63" s="4">
        <f t="shared" si="24"/>
        <v>1</v>
      </c>
      <c r="AT63" s="4">
        <f t="shared" si="25"/>
        <v>0</v>
      </c>
    </row>
    <row r="64" spans="1:46" ht="12.75" customHeight="1" x14ac:dyDescent="0.2">
      <c r="A64" s="6">
        <v>3</v>
      </c>
      <c r="B64" s="7">
        <v>44929.523912037039</v>
      </c>
      <c r="C64" s="3" t="s">
        <v>40</v>
      </c>
      <c r="D64" s="4">
        <f t="shared" si="0"/>
        <v>0</v>
      </c>
      <c r="E64" s="4">
        <f t="shared" si="1"/>
        <v>1</v>
      </c>
      <c r="F64" s="3" t="s">
        <v>35</v>
      </c>
      <c r="G64" s="4">
        <f t="shared" si="2"/>
        <v>0</v>
      </c>
      <c r="H64" s="4">
        <f t="shared" si="3"/>
        <v>1</v>
      </c>
      <c r="I64" s="4">
        <f t="shared" si="4"/>
        <v>0</v>
      </c>
      <c r="J64" s="4">
        <f t="shared" si="5"/>
        <v>0</v>
      </c>
      <c r="K64" s="4">
        <f t="shared" si="6"/>
        <v>0</v>
      </c>
      <c r="L64" s="3" t="s">
        <v>36</v>
      </c>
      <c r="M64" s="4">
        <f t="shared" si="7"/>
        <v>1</v>
      </c>
      <c r="N64" s="4">
        <f t="shared" si="8"/>
        <v>0</v>
      </c>
      <c r="O64" s="4">
        <f t="shared" si="9"/>
        <v>0</v>
      </c>
      <c r="P64" s="4">
        <f t="shared" si="10"/>
        <v>0</v>
      </c>
      <c r="Q64" s="3" t="s">
        <v>37</v>
      </c>
      <c r="R64" s="4">
        <f t="shared" si="11"/>
        <v>1</v>
      </c>
      <c r="S64" s="4">
        <f t="shared" si="12"/>
        <v>0</v>
      </c>
      <c r="T64" s="4">
        <f t="shared" si="13"/>
        <v>0</v>
      </c>
      <c r="U64" s="3">
        <v>2</v>
      </c>
      <c r="V64" s="3">
        <v>2</v>
      </c>
      <c r="W64" s="3">
        <v>2</v>
      </c>
      <c r="X64" s="3">
        <v>4</v>
      </c>
      <c r="Y64" s="3">
        <v>4</v>
      </c>
      <c r="Z64" s="3">
        <v>4</v>
      </c>
      <c r="AA64" s="3">
        <v>4</v>
      </c>
      <c r="AB64" s="3">
        <v>4</v>
      </c>
      <c r="AC64" s="3">
        <v>4</v>
      </c>
      <c r="AD64" s="3">
        <v>4</v>
      </c>
      <c r="AE64" s="3" t="s">
        <v>39</v>
      </c>
      <c r="AF64" s="3" t="s">
        <v>42</v>
      </c>
      <c r="AG64" s="3" t="s">
        <v>39</v>
      </c>
      <c r="AH64" s="3" t="s">
        <v>42</v>
      </c>
      <c r="AI64" s="4">
        <f t="shared" si="14"/>
        <v>0</v>
      </c>
      <c r="AJ64" s="4">
        <f t="shared" si="15"/>
        <v>0</v>
      </c>
      <c r="AK64" s="4">
        <f t="shared" si="16"/>
        <v>1</v>
      </c>
      <c r="AL64" s="4">
        <f t="shared" si="17"/>
        <v>0</v>
      </c>
      <c r="AM64" s="4">
        <f t="shared" si="18"/>
        <v>1</v>
      </c>
      <c r="AN64" s="4">
        <f t="shared" si="19"/>
        <v>0</v>
      </c>
      <c r="AO64" s="4">
        <f t="shared" si="20"/>
        <v>0</v>
      </c>
      <c r="AP64" s="4">
        <f t="shared" si="21"/>
        <v>0</v>
      </c>
      <c r="AQ64" s="4">
        <f t="shared" si="22"/>
        <v>1</v>
      </c>
      <c r="AR64" s="4">
        <f t="shared" si="23"/>
        <v>0</v>
      </c>
      <c r="AS64" s="4">
        <f t="shared" si="24"/>
        <v>1</v>
      </c>
      <c r="AT64" s="4">
        <f t="shared" si="25"/>
        <v>0</v>
      </c>
    </row>
    <row r="65" spans="1:46" ht="12.75" customHeight="1" x14ac:dyDescent="0.2">
      <c r="A65" s="6">
        <v>3</v>
      </c>
      <c r="B65" s="7">
        <v>44929.523969907408</v>
      </c>
      <c r="C65" s="3" t="s">
        <v>40</v>
      </c>
      <c r="D65" s="4">
        <f t="shared" si="0"/>
        <v>0</v>
      </c>
      <c r="E65" s="4">
        <f t="shared" si="1"/>
        <v>1</v>
      </c>
      <c r="F65" s="3" t="s">
        <v>35</v>
      </c>
      <c r="G65" s="4">
        <f t="shared" si="2"/>
        <v>0</v>
      </c>
      <c r="H65" s="4">
        <f t="shared" si="3"/>
        <v>1</v>
      </c>
      <c r="I65" s="4">
        <f t="shared" si="4"/>
        <v>0</v>
      </c>
      <c r="J65" s="4">
        <f t="shared" si="5"/>
        <v>0</v>
      </c>
      <c r="K65" s="4">
        <f t="shared" si="6"/>
        <v>0</v>
      </c>
      <c r="L65" s="3" t="s">
        <v>36</v>
      </c>
      <c r="M65" s="4">
        <f t="shared" si="7"/>
        <v>1</v>
      </c>
      <c r="N65" s="4">
        <f t="shared" si="8"/>
        <v>0</v>
      </c>
      <c r="O65" s="4">
        <f t="shared" si="9"/>
        <v>0</v>
      </c>
      <c r="P65" s="4">
        <f t="shared" si="10"/>
        <v>0</v>
      </c>
      <c r="Q65" s="3" t="s">
        <v>37</v>
      </c>
      <c r="R65" s="4">
        <f t="shared" si="11"/>
        <v>1</v>
      </c>
      <c r="S65" s="4">
        <f t="shared" si="12"/>
        <v>0</v>
      </c>
      <c r="T65" s="4">
        <f t="shared" si="13"/>
        <v>0</v>
      </c>
      <c r="U65" s="3">
        <v>2</v>
      </c>
      <c r="V65" s="3">
        <v>2</v>
      </c>
      <c r="W65" s="3">
        <v>2</v>
      </c>
      <c r="X65" s="3">
        <v>4</v>
      </c>
      <c r="Y65" s="3">
        <v>4</v>
      </c>
      <c r="Z65" s="3">
        <v>4</v>
      </c>
      <c r="AA65" s="3">
        <v>4</v>
      </c>
      <c r="AB65" s="3">
        <v>4</v>
      </c>
      <c r="AC65" s="3">
        <v>4</v>
      </c>
      <c r="AD65" s="3">
        <v>4</v>
      </c>
      <c r="AE65" s="3" t="s">
        <v>39</v>
      </c>
      <c r="AF65" s="3" t="s">
        <v>42</v>
      </c>
      <c r="AG65" s="3" t="s">
        <v>39</v>
      </c>
      <c r="AH65" s="3" t="s">
        <v>42</v>
      </c>
      <c r="AI65" s="4">
        <f t="shared" si="14"/>
        <v>0</v>
      </c>
      <c r="AJ65" s="4">
        <f t="shared" si="15"/>
        <v>0</v>
      </c>
      <c r="AK65" s="4">
        <f t="shared" si="16"/>
        <v>1</v>
      </c>
      <c r="AL65" s="4">
        <f t="shared" si="17"/>
        <v>0</v>
      </c>
      <c r="AM65" s="4">
        <f t="shared" si="18"/>
        <v>1</v>
      </c>
      <c r="AN65" s="4">
        <f t="shared" si="19"/>
        <v>0</v>
      </c>
      <c r="AO65" s="4">
        <f t="shared" si="20"/>
        <v>0</v>
      </c>
      <c r="AP65" s="4">
        <f t="shared" si="21"/>
        <v>0</v>
      </c>
      <c r="AQ65" s="4">
        <f t="shared" si="22"/>
        <v>1</v>
      </c>
      <c r="AR65" s="4">
        <f t="shared" si="23"/>
        <v>0</v>
      </c>
      <c r="AS65" s="4">
        <f t="shared" si="24"/>
        <v>1</v>
      </c>
      <c r="AT65" s="4">
        <f t="shared" si="25"/>
        <v>0</v>
      </c>
    </row>
    <row r="66" spans="1:46" ht="12.75" customHeight="1" x14ac:dyDescent="0.2">
      <c r="A66" s="6">
        <v>3</v>
      </c>
      <c r="B66" s="7">
        <v>44929.524525462963</v>
      </c>
      <c r="C66" s="3" t="s">
        <v>34</v>
      </c>
      <c r="D66" s="4">
        <f t="shared" si="0"/>
        <v>1</v>
      </c>
      <c r="E66" s="4">
        <f t="shared" si="1"/>
        <v>0</v>
      </c>
      <c r="F66" s="3" t="s">
        <v>35</v>
      </c>
      <c r="G66" s="4">
        <f t="shared" si="2"/>
        <v>0</v>
      </c>
      <c r="H66" s="4">
        <f t="shared" si="3"/>
        <v>1</v>
      </c>
      <c r="I66" s="4">
        <f t="shared" si="4"/>
        <v>0</v>
      </c>
      <c r="J66" s="4">
        <f t="shared" si="5"/>
        <v>0</v>
      </c>
      <c r="K66" s="4">
        <f t="shared" si="6"/>
        <v>0</v>
      </c>
      <c r="L66" s="3" t="s">
        <v>41</v>
      </c>
      <c r="M66" s="4">
        <f t="shared" si="7"/>
        <v>0</v>
      </c>
      <c r="N66" s="4">
        <f t="shared" si="8"/>
        <v>0</v>
      </c>
      <c r="O66" s="4">
        <f t="shared" si="9"/>
        <v>1</v>
      </c>
      <c r="P66" s="4">
        <f t="shared" si="10"/>
        <v>0</v>
      </c>
      <c r="Q66" s="3" t="s">
        <v>37</v>
      </c>
      <c r="R66" s="4">
        <f t="shared" si="11"/>
        <v>1</v>
      </c>
      <c r="S66" s="4">
        <f t="shared" si="12"/>
        <v>0</v>
      </c>
      <c r="T66" s="4">
        <f t="shared" si="13"/>
        <v>0</v>
      </c>
      <c r="U66" s="3">
        <v>6</v>
      </c>
      <c r="V66" s="3">
        <v>7</v>
      </c>
      <c r="W66" s="3">
        <v>7</v>
      </c>
      <c r="X66" s="3">
        <v>5</v>
      </c>
      <c r="Y66" s="3">
        <v>6</v>
      </c>
      <c r="Z66" s="3">
        <v>3</v>
      </c>
      <c r="AA66" s="3">
        <v>5</v>
      </c>
      <c r="AB66" s="3">
        <v>1</v>
      </c>
      <c r="AC66" s="3">
        <v>1</v>
      </c>
      <c r="AD66" s="3">
        <v>5</v>
      </c>
      <c r="AE66" s="3" t="s">
        <v>38</v>
      </c>
      <c r="AF66" s="3" t="s">
        <v>38</v>
      </c>
      <c r="AG66" s="3" t="s">
        <v>38</v>
      </c>
      <c r="AH66" s="3" t="s">
        <v>39</v>
      </c>
      <c r="AI66" s="4">
        <f t="shared" si="14"/>
        <v>1</v>
      </c>
      <c r="AJ66" s="4">
        <f t="shared" si="15"/>
        <v>0</v>
      </c>
      <c r="AK66" s="4">
        <f t="shared" si="16"/>
        <v>0</v>
      </c>
      <c r="AL66" s="4">
        <f t="shared" si="17"/>
        <v>1</v>
      </c>
      <c r="AM66" s="4">
        <f t="shared" si="18"/>
        <v>0</v>
      </c>
      <c r="AN66" s="4">
        <f t="shared" si="19"/>
        <v>0</v>
      </c>
      <c r="AO66" s="4">
        <f t="shared" si="20"/>
        <v>1</v>
      </c>
      <c r="AP66" s="4">
        <f t="shared" si="21"/>
        <v>0</v>
      </c>
      <c r="AQ66" s="4">
        <f t="shared" si="22"/>
        <v>0</v>
      </c>
      <c r="AR66" s="4">
        <f t="shared" si="23"/>
        <v>0</v>
      </c>
      <c r="AS66" s="4">
        <f t="shared" si="24"/>
        <v>0</v>
      </c>
      <c r="AT66" s="4">
        <f t="shared" si="25"/>
        <v>1</v>
      </c>
    </row>
    <row r="67" spans="1:46" ht="12.75" customHeight="1" x14ac:dyDescent="0.2">
      <c r="A67" s="6">
        <v>3</v>
      </c>
      <c r="B67" s="7">
        <v>44929.524525462963</v>
      </c>
      <c r="C67" s="3" t="s">
        <v>34</v>
      </c>
      <c r="D67" s="4">
        <f t="shared" si="0"/>
        <v>1</v>
      </c>
      <c r="E67" s="4">
        <f t="shared" si="1"/>
        <v>0</v>
      </c>
      <c r="F67" s="3" t="s">
        <v>35</v>
      </c>
      <c r="G67" s="4">
        <f t="shared" si="2"/>
        <v>0</v>
      </c>
      <c r="H67" s="4">
        <f t="shared" si="3"/>
        <v>1</v>
      </c>
      <c r="I67" s="4">
        <f t="shared" si="4"/>
        <v>0</v>
      </c>
      <c r="J67" s="4">
        <f t="shared" si="5"/>
        <v>0</v>
      </c>
      <c r="K67" s="4">
        <f t="shared" si="6"/>
        <v>0</v>
      </c>
      <c r="L67" s="3" t="s">
        <v>36</v>
      </c>
      <c r="M67" s="4">
        <f t="shared" si="7"/>
        <v>1</v>
      </c>
      <c r="N67" s="4">
        <f t="shared" si="8"/>
        <v>0</v>
      </c>
      <c r="O67" s="4">
        <f t="shared" si="9"/>
        <v>0</v>
      </c>
      <c r="P67" s="4">
        <f t="shared" si="10"/>
        <v>0</v>
      </c>
      <c r="Q67" s="3" t="s">
        <v>37</v>
      </c>
      <c r="R67" s="4">
        <f t="shared" si="11"/>
        <v>1</v>
      </c>
      <c r="S67" s="4">
        <f t="shared" si="12"/>
        <v>0</v>
      </c>
      <c r="T67" s="4">
        <f t="shared" si="13"/>
        <v>0</v>
      </c>
      <c r="U67" s="3">
        <v>4</v>
      </c>
      <c r="V67" s="3">
        <v>4</v>
      </c>
      <c r="W67" s="3">
        <v>3</v>
      </c>
      <c r="X67" s="3">
        <v>3</v>
      </c>
      <c r="Y67" s="3">
        <v>4</v>
      </c>
      <c r="Z67" s="3">
        <v>4</v>
      </c>
      <c r="AA67" s="3">
        <v>4</v>
      </c>
      <c r="AB67" s="3">
        <v>4</v>
      </c>
      <c r="AC67" s="3">
        <v>4</v>
      </c>
      <c r="AD67" s="3">
        <v>4</v>
      </c>
      <c r="AE67" s="3" t="s">
        <v>39</v>
      </c>
      <c r="AF67" s="3" t="s">
        <v>39</v>
      </c>
      <c r="AG67" s="3" t="s">
        <v>38</v>
      </c>
      <c r="AH67" s="3" t="s">
        <v>39</v>
      </c>
      <c r="AI67" s="4">
        <f t="shared" ref="AI67:AI113" si="26">IF(AE67="เดิน",1,0)</f>
        <v>0</v>
      </c>
      <c r="AJ67" s="4">
        <f t="shared" ref="AJ67:AJ113" si="27">IF(AE67="รถตะลัย",1,0)</f>
        <v>0</v>
      </c>
      <c r="AK67" s="4">
        <f t="shared" ref="AK67:AK113" si="28">IF(AE67="รถจักรยานยนต์รับจ้าง",1,0)</f>
        <v>1</v>
      </c>
      <c r="AL67" s="4">
        <f t="shared" ref="AL67:AL113" si="29">IF(AF67="เดิน",1,0)</f>
        <v>0</v>
      </c>
      <c r="AM67" s="4">
        <f t="shared" ref="AM67:AM113" si="30">IF(AF67="รถตะลัย",1,0)</f>
        <v>0</v>
      </c>
      <c r="AN67" s="4">
        <f t="shared" ref="AN67:AN113" si="31">IF(AF67="รถจักรยานยนต์รับจ้าง",1,0)</f>
        <v>1</v>
      </c>
      <c r="AO67" s="4">
        <f t="shared" ref="AO67:AO113" si="32">IF(AG67="เดิน",1,0)</f>
        <v>1</v>
      </c>
      <c r="AP67" s="4">
        <f t="shared" ref="AP67:AP113" si="33">IF(AG67="รถตะลัย",1,0)</f>
        <v>0</v>
      </c>
      <c r="AQ67" s="4">
        <f t="shared" ref="AQ67:AQ113" si="34">IF(AG67="รถจักรยานยนต์รับจ้าง",1,0)</f>
        <v>0</v>
      </c>
      <c r="AR67" s="4">
        <f t="shared" ref="AR67:AR113" si="35">IF(AH67="เดิน",1,0)</f>
        <v>0</v>
      </c>
      <c r="AS67" s="4">
        <f t="shared" ref="AS67:AS113" si="36">IF(AH67="รถตะลัย",1,0)</f>
        <v>0</v>
      </c>
      <c r="AT67" s="4">
        <f t="shared" ref="AT67:AT113" si="37">IF(AH67="รถจักรยานยนต์รับจ้าง",1,0)</f>
        <v>1</v>
      </c>
    </row>
    <row r="68" spans="1:46" ht="12.75" customHeight="1" x14ac:dyDescent="0.2">
      <c r="A68" s="6">
        <v>3</v>
      </c>
      <c r="B68" s="7">
        <v>44929.524537037039</v>
      </c>
      <c r="C68" s="3" t="s">
        <v>40</v>
      </c>
      <c r="D68" s="4">
        <f t="shared" si="0"/>
        <v>0</v>
      </c>
      <c r="E68" s="4">
        <f t="shared" si="1"/>
        <v>1</v>
      </c>
      <c r="F68" s="3" t="s">
        <v>35</v>
      </c>
      <c r="G68" s="4">
        <f t="shared" si="2"/>
        <v>0</v>
      </c>
      <c r="H68" s="4">
        <f t="shared" si="3"/>
        <v>1</v>
      </c>
      <c r="I68" s="4">
        <f t="shared" si="4"/>
        <v>0</v>
      </c>
      <c r="J68" s="4">
        <f t="shared" si="5"/>
        <v>0</v>
      </c>
      <c r="K68" s="4">
        <f t="shared" si="6"/>
        <v>0</v>
      </c>
      <c r="L68" s="3" t="s">
        <v>43</v>
      </c>
      <c r="M68" s="4">
        <f t="shared" si="7"/>
        <v>0</v>
      </c>
      <c r="N68" s="4">
        <f t="shared" si="8"/>
        <v>1</v>
      </c>
      <c r="O68" s="4">
        <f t="shared" si="9"/>
        <v>0</v>
      </c>
      <c r="P68" s="4">
        <f t="shared" si="10"/>
        <v>0</v>
      </c>
      <c r="Q68" s="3" t="s">
        <v>37</v>
      </c>
      <c r="R68" s="4">
        <f t="shared" si="11"/>
        <v>1</v>
      </c>
      <c r="S68" s="4">
        <f t="shared" si="12"/>
        <v>0</v>
      </c>
      <c r="T68" s="4">
        <f t="shared" si="13"/>
        <v>0</v>
      </c>
      <c r="U68" s="3">
        <v>5</v>
      </c>
      <c r="V68" s="3">
        <v>4</v>
      </c>
      <c r="W68" s="3">
        <v>7</v>
      </c>
      <c r="X68" s="3">
        <v>7</v>
      </c>
      <c r="Y68" s="3">
        <v>7</v>
      </c>
      <c r="Z68" s="3">
        <v>7</v>
      </c>
      <c r="AA68" s="3">
        <v>7</v>
      </c>
      <c r="AB68" s="3">
        <v>7</v>
      </c>
      <c r="AC68" s="3">
        <v>4</v>
      </c>
      <c r="AD68" s="3">
        <v>7</v>
      </c>
      <c r="AE68" s="3" t="s">
        <v>39</v>
      </c>
      <c r="AF68" s="3" t="s">
        <v>39</v>
      </c>
      <c r="AG68" s="3" t="s">
        <v>39</v>
      </c>
      <c r="AH68" s="3" t="s">
        <v>39</v>
      </c>
      <c r="AI68" s="4">
        <f t="shared" si="26"/>
        <v>0</v>
      </c>
      <c r="AJ68" s="4">
        <f t="shared" si="27"/>
        <v>0</v>
      </c>
      <c r="AK68" s="4">
        <f t="shared" si="28"/>
        <v>1</v>
      </c>
      <c r="AL68" s="4">
        <f t="shared" si="29"/>
        <v>0</v>
      </c>
      <c r="AM68" s="4">
        <f t="shared" si="30"/>
        <v>0</v>
      </c>
      <c r="AN68" s="4">
        <f t="shared" si="31"/>
        <v>1</v>
      </c>
      <c r="AO68" s="4">
        <f t="shared" si="32"/>
        <v>0</v>
      </c>
      <c r="AP68" s="4">
        <f t="shared" si="33"/>
        <v>0</v>
      </c>
      <c r="AQ68" s="4">
        <f t="shared" si="34"/>
        <v>1</v>
      </c>
      <c r="AR68" s="4">
        <f t="shared" si="35"/>
        <v>0</v>
      </c>
      <c r="AS68" s="4">
        <f t="shared" si="36"/>
        <v>0</v>
      </c>
      <c r="AT68" s="4">
        <f t="shared" si="37"/>
        <v>1</v>
      </c>
    </row>
    <row r="69" spans="1:46" ht="12.75" customHeight="1" x14ac:dyDescent="0.2">
      <c r="A69" s="6">
        <v>3</v>
      </c>
      <c r="B69" s="7">
        <v>44930.82640046296</v>
      </c>
      <c r="C69" s="3" t="s">
        <v>34</v>
      </c>
      <c r="D69" s="4">
        <f t="shared" si="0"/>
        <v>1</v>
      </c>
      <c r="E69" s="4">
        <f t="shared" si="1"/>
        <v>0</v>
      </c>
      <c r="F69" s="3" t="s">
        <v>35</v>
      </c>
      <c r="G69" s="4">
        <f t="shared" si="2"/>
        <v>0</v>
      </c>
      <c r="H69" s="4">
        <f t="shared" si="3"/>
        <v>1</v>
      </c>
      <c r="I69" s="4">
        <f t="shared" si="4"/>
        <v>0</v>
      </c>
      <c r="J69" s="4">
        <f t="shared" si="5"/>
        <v>0</v>
      </c>
      <c r="K69" s="4">
        <f t="shared" si="6"/>
        <v>0</v>
      </c>
      <c r="L69" s="3" t="s">
        <v>43</v>
      </c>
      <c r="M69" s="4">
        <f t="shared" si="7"/>
        <v>0</v>
      </c>
      <c r="N69" s="4">
        <f t="shared" si="8"/>
        <v>1</v>
      </c>
      <c r="O69" s="4">
        <f t="shared" si="9"/>
        <v>0</v>
      </c>
      <c r="P69" s="4">
        <f t="shared" si="10"/>
        <v>0</v>
      </c>
      <c r="Q69" s="3" t="s">
        <v>37</v>
      </c>
      <c r="R69" s="4">
        <f t="shared" si="11"/>
        <v>1</v>
      </c>
      <c r="S69" s="4">
        <f t="shared" si="12"/>
        <v>0</v>
      </c>
      <c r="T69" s="4">
        <f t="shared" si="13"/>
        <v>0</v>
      </c>
      <c r="U69" s="3">
        <v>4</v>
      </c>
      <c r="V69" s="3">
        <v>4</v>
      </c>
      <c r="W69" s="3">
        <v>7</v>
      </c>
      <c r="X69" s="3">
        <v>4</v>
      </c>
      <c r="Y69" s="3">
        <v>5</v>
      </c>
      <c r="Z69" s="3">
        <v>5</v>
      </c>
      <c r="AA69" s="3">
        <v>5</v>
      </c>
      <c r="AB69" s="3">
        <v>5</v>
      </c>
      <c r="AC69" s="3">
        <v>4</v>
      </c>
      <c r="AD69" s="3">
        <v>6</v>
      </c>
      <c r="AE69" s="3" t="s">
        <v>39</v>
      </c>
      <c r="AF69" s="3" t="s">
        <v>42</v>
      </c>
      <c r="AG69" s="3" t="s">
        <v>38</v>
      </c>
      <c r="AH69" s="3" t="s">
        <v>42</v>
      </c>
      <c r="AI69" s="4">
        <f t="shared" si="26"/>
        <v>0</v>
      </c>
      <c r="AJ69" s="4">
        <f t="shared" si="27"/>
        <v>0</v>
      </c>
      <c r="AK69" s="4">
        <f t="shared" si="28"/>
        <v>1</v>
      </c>
      <c r="AL69" s="4">
        <f t="shared" si="29"/>
        <v>0</v>
      </c>
      <c r="AM69" s="4">
        <f t="shared" si="30"/>
        <v>1</v>
      </c>
      <c r="AN69" s="4">
        <f t="shared" si="31"/>
        <v>0</v>
      </c>
      <c r="AO69" s="4">
        <f t="shared" si="32"/>
        <v>1</v>
      </c>
      <c r="AP69" s="4">
        <f t="shared" si="33"/>
        <v>0</v>
      </c>
      <c r="AQ69" s="4">
        <f t="shared" si="34"/>
        <v>0</v>
      </c>
      <c r="AR69" s="4">
        <f t="shared" si="35"/>
        <v>0</v>
      </c>
      <c r="AS69" s="4">
        <f t="shared" si="36"/>
        <v>1</v>
      </c>
      <c r="AT69" s="4">
        <f t="shared" si="37"/>
        <v>0</v>
      </c>
    </row>
    <row r="70" spans="1:46" ht="12.75" customHeight="1" x14ac:dyDescent="0.2">
      <c r="A70" s="6">
        <v>3</v>
      </c>
      <c r="B70" s="7">
        <v>44930.848958333336</v>
      </c>
      <c r="C70" s="3" t="s">
        <v>34</v>
      </c>
      <c r="D70" s="4">
        <f t="shared" si="0"/>
        <v>1</v>
      </c>
      <c r="E70" s="4">
        <f t="shared" si="1"/>
        <v>0</v>
      </c>
      <c r="F70" s="3" t="s">
        <v>44</v>
      </c>
      <c r="G70" s="4">
        <f t="shared" si="2"/>
        <v>0</v>
      </c>
      <c r="H70" s="4">
        <f t="shared" si="3"/>
        <v>0</v>
      </c>
      <c r="I70" s="4">
        <f t="shared" si="4"/>
        <v>1</v>
      </c>
      <c r="J70" s="4">
        <f t="shared" si="5"/>
        <v>0</v>
      </c>
      <c r="K70" s="4">
        <f t="shared" si="6"/>
        <v>0</v>
      </c>
      <c r="L70" s="3" t="s">
        <v>36</v>
      </c>
      <c r="M70" s="4">
        <f t="shared" si="7"/>
        <v>1</v>
      </c>
      <c r="N70" s="4">
        <f t="shared" si="8"/>
        <v>0</v>
      </c>
      <c r="O70" s="4">
        <f t="shared" si="9"/>
        <v>0</v>
      </c>
      <c r="P70" s="4">
        <f t="shared" si="10"/>
        <v>0</v>
      </c>
      <c r="Q70" s="3" t="s">
        <v>45</v>
      </c>
      <c r="R70" s="4">
        <f t="shared" si="11"/>
        <v>0</v>
      </c>
      <c r="S70" s="4">
        <f t="shared" si="12"/>
        <v>0</v>
      </c>
      <c r="T70" s="4">
        <f t="shared" si="13"/>
        <v>1</v>
      </c>
      <c r="U70" s="3">
        <v>4</v>
      </c>
      <c r="V70" s="3">
        <v>4</v>
      </c>
      <c r="W70" s="3">
        <v>4</v>
      </c>
      <c r="X70" s="3">
        <v>4</v>
      </c>
      <c r="Y70" s="3">
        <v>4</v>
      </c>
      <c r="Z70" s="3">
        <v>4</v>
      </c>
      <c r="AA70" s="3">
        <v>4</v>
      </c>
      <c r="AB70" s="3">
        <v>5</v>
      </c>
      <c r="AC70" s="3">
        <v>4</v>
      </c>
      <c r="AD70" s="3">
        <v>4</v>
      </c>
      <c r="AE70" s="3" t="s">
        <v>38</v>
      </c>
      <c r="AF70" s="3" t="s">
        <v>38</v>
      </c>
      <c r="AG70" s="3" t="s">
        <v>38</v>
      </c>
      <c r="AH70" s="3" t="s">
        <v>38</v>
      </c>
      <c r="AI70" s="4">
        <f t="shared" si="26"/>
        <v>1</v>
      </c>
      <c r="AJ70" s="4">
        <f t="shared" si="27"/>
        <v>0</v>
      </c>
      <c r="AK70" s="4">
        <f t="shared" si="28"/>
        <v>0</v>
      </c>
      <c r="AL70" s="4">
        <f t="shared" si="29"/>
        <v>1</v>
      </c>
      <c r="AM70" s="4">
        <f t="shared" si="30"/>
        <v>0</v>
      </c>
      <c r="AN70" s="4">
        <f t="shared" si="31"/>
        <v>0</v>
      </c>
      <c r="AO70" s="4">
        <f t="shared" si="32"/>
        <v>1</v>
      </c>
      <c r="AP70" s="4">
        <f t="shared" si="33"/>
        <v>0</v>
      </c>
      <c r="AQ70" s="4">
        <f t="shared" si="34"/>
        <v>0</v>
      </c>
      <c r="AR70" s="4">
        <f t="shared" si="35"/>
        <v>1</v>
      </c>
      <c r="AS70" s="4">
        <f t="shared" si="36"/>
        <v>0</v>
      </c>
      <c r="AT70" s="4">
        <f t="shared" si="37"/>
        <v>0</v>
      </c>
    </row>
    <row r="71" spans="1:46" ht="12.75" customHeight="1" x14ac:dyDescent="0.2">
      <c r="A71" s="6">
        <v>3</v>
      </c>
      <c r="B71" s="7">
        <v>44931.773819444446</v>
      </c>
      <c r="C71" s="3" t="s">
        <v>34</v>
      </c>
      <c r="D71" s="4">
        <f t="shared" si="0"/>
        <v>1</v>
      </c>
      <c r="E71" s="4">
        <f t="shared" si="1"/>
        <v>0</v>
      </c>
      <c r="F71" s="3" t="s">
        <v>35</v>
      </c>
      <c r="G71" s="4">
        <f t="shared" si="2"/>
        <v>0</v>
      </c>
      <c r="H71" s="4">
        <f t="shared" si="3"/>
        <v>1</v>
      </c>
      <c r="I71" s="4">
        <f t="shared" si="4"/>
        <v>0</v>
      </c>
      <c r="J71" s="4">
        <f t="shared" si="5"/>
        <v>0</v>
      </c>
      <c r="K71" s="4">
        <f t="shared" si="6"/>
        <v>0</v>
      </c>
      <c r="L71" s="3" t="s">
        <v>43</v>
      </c>
      <c r="M71" s="4">
        <f t="shared" si="7"/>
        <v>0</v>
      </c>
      <c r="N71" s="4">
        <f t="shared" si="8"/>
        <v>1</v>
      </c>
      <c r="O71" s="4">
        <f t="shared" si="9"/>
        <v>0</v>
      </c>
      <c r="P71" s="4">
        <f t="shared" si="10"/>
        <v>0</v>
      </c>
      <c r="Q71" s="3" t="s">
        <v>37</v>
      </c>
      <c r="R71" s="4">
        <f t="shared" si="11"/>
        <v>1</v>
      </c>
      <c r="S71" s="4">
        <f t="shared" si="12"/>
        <v>0</v>
      </c>
      <c r="T71" s="4">
        <f t="shared" si="13"/>
        <v>0</v>
      </c>
      <c r="U71" s="3">
        <v>5</v>
      </c>
      <c r="V71" s="3">
        <v>5</v>
      </c>
      <c r="W71" s="3">
        <v>6</v>
      </c>
      <c r="X71" s="3">
        <v>4</v>
      </c>
      <c r="Y71" s="3">
        <v>4</v>
      </c>
      <c r="Z71" s="3">
        <v>4</v>
      </c>
      <c r="AA71" s="3">
        <v>6</v>
      </c>
      <c r="AB71" s="3">
        <v>5</v>
      </c>
      <c r="AC71" s="3">
        <v>5</v>
      </c>
      <c r="AD71" s="3">
        <v>6</v>
      </c>
      <c r="AE71" s="3" t="s">
        <v>39</v>
      </c>
      <c r="AF71" s="3" t="s">
        <v>42</v>
      </c>
      <c r="AG71" s="3" t="s">
        <v>38</v>
      </c>
      <c r="AH71" s="3" t="s">
        <v>42</v>
      </c>
      <c r="AI71" s="4">
        <f t="shared" si="26"/>
        <v>0</v>
      </c>
      <c r="AJ71" s="4">
        <f t="shared" si="27"/>
        <v>0</v>
      </c>
      <c r="AK71" s="4">
        <f t="shared" si="28"/>
        <v>1</v>
      </c>
      <c r="AL71" s="4">
        <f t="shared" si="29"/>
        <v>0</v>
      </c>
      <c r="AM71" s="4">
        <f t="shared" si="30"/>
        <v>1</v>
      </c>
      <c r="AN71" s="4">
        <f t="shared" si="31"/>
        <v>0</v>
      </c>
      <c r="AO71" s="4">
        <f t="shared" si="32"/>
        <v>1</v>
      </c>
      <c r="AP71" s="4">
        <f t="shared" si="33"/>
        <v>0</v>
      </c>
      <c r="AQ71" s="4">
        <f t="shared" si="34"/>
        <v>0</v>
      </c>
      <c r="AR71" s="4">
        <f t="shared" si="35"/>
        <v>0</v>
      </c>
      <c r="AS71" s="4">
        <f t="shared" si="36"/>
        <v>1</v>
      </c>
      <c r="AT71" s="4">
        <f t="shared" si="37"/>
        <v>0</v>
      </c>
    </row>
    <row r="72" spans="1:46" ht="12.75" customHeight="1" x14ac:dyDescent="0.2">
      <c r="A72" s="6">
        <v>3</v>
      </c>
      <c r="B72" s="7">
        <v>44932.460324074076</v>
      </c>
      <c r="C72" s="3" t="s">
        <v>34</v>
      </c>
      <c r="D72" s="4">
        <f t="shared" si="0"/>
        <v>1</v>
      </c>
      <c r="E72" s="4">
        <f t="shared" si="1"/>
        <v>0</v>
      </c>
      <c r="F72" s="3" t="s">
        <v>35</v>
      </c>
      <c r="G72" s="4">
        <f t="shared" si="2"/>
        <v>0</v>
      </c>
      <c r="H72" s="4">
        <f t="shared" si="3"/>
        <v>1</v>
      </c>
      <c r="I72" s="4">
        <f t="shared" si="4"/>
        <v>0</v>
      </c>
      <c r="J72" s="4">
        <f t="shared" si="5"/>
        <v>0</v>
      </c>
      <c r="K72" s="4">
        <f t="shared" si="6"/>
        <v>0</v>
      </c>
      <c r="L72" s="3" t="s">
        <v>36</v>
      </c>
      <c r="M72" s="4">
        <f t="shared" si="7"/>
        <v>1</v>
      </c>
      <c r="N72" s="4">
        <f t="shared" si="8"/>
        <v>0</v>
      </c>
      <c r="O72" s="4">
        <f t="shared" si="9"/>
        <v>0</v>
      </c>
      <c r="P72" s="4">
        <f t="shared" si="10"/>
        <v>0</v>
      </c>
      <c r="Q72" s="3" t="s">
        <v>37</v>
      </c>
      <c r="R72" s="4">
        <f t="shared" si="11"/>
        <v>1</v>
      </c>
      <c r="S72" s="4">
        <f t="shared" si="12"/>
        <v>0</v>
      </c>
      <c r="T72" s="4">
        <f t="shared" si="13"/>
        <v>0</v>
      </c>
      <c r="U72" s="3">
        <v>3</v>
      </c>
      <c r="V72" s="3">
        <v>2</v>
      </c>
      <c r="W72" s="3">
        <v>3</v>
      </c>
      <c r="X72" s="3">
        <v>3</v>
      </c>
      <c r="Y72" s="3">
        <v>3</v>
      </c>
      <c r="Z72" s="3">
        <v>6</v>
      </c>
      <c r="AA72" s="3">
        <v>6</v>
      </c>
      <c r="AB72" s="3">
        <v>6</v>
      </c>
      <c r="AC72" s="3">
        <v>6</v>
      </c>
      <c r="AD72" s="3">
        <v>6</v>
      </c>
      <c r="AE72" s="3" t="s">
        <v>38</v>
      </c>
      <c r="AF72" s="3" t="s">
        <v>38</v>
      </c>
      <c r="AG72" s="3" t="s">
        <v>38</v>
      </c>
      <c r="AH72" s="3" t="s">
        <v>38</v>
      </c>
      <c r="AI72" s="4">
        <f t="shared" si="26"/>
        <v>1</v>
      </c>
      <c r="AJ72" s="4">
        <f t="shared" si="27"/>
        <v>0</v>
      </c>
      <c r="AK72" s="4">
        <f t="shared" si="28"/>
        <v>0</v>
      </c>
      <c r="AL72" s="4">
        <f t="shared" si="29"/>
        <v>1</v>
      </c>
      <c r="AM72" s="4">
        <f t="shared" si="30"/>
        <v>0</v>
      </c>
      <c r="AN72" s="4">
        <f t="shared" si="31"/>
        <v>0</v>
      </c>
      <c r="AO72" s="4">
        <f t="shared" si="32"/>
        <v>1</v>
      </c>
      <c r="AP72" s="4">
        <f t="shared" si="33"/>
        <v>0</v>
      </c>
      <c r="AQ72" s="4">
        <f t="shared" si="34"/>
        <v>0</v>
      </c>
      <c r="AR72" s="4">
        <f t="shared" si="35"/>
        <v>1</v>
      </c>
      <c r="AS72" s="4">
        <f t="shared" si="36"/>
        <v>0</v>
      </c>
      <c r="AT72" s="4">
        <f t="shared" si="37"/>
        <v>0</v>
      </c>
    </row>
    <row r="73" spans="1:46" ht="12.75" customHeight="1" x14ac:dyDescent="0.2">
      <c r="A73" s="6">
        <v>3</v>
      </c>
      <c r="B73" s="7">
        <v>44932.507094907407</v>
      </c>
      <c r="C73" s="3" t="s">
        <v>34</v>
      </c>
      <c r="D73" s="4">
        <f t="shared" si="0"/>
        <v>1</v>
      </c>
      <c r="E73" s="4">
        <f t="shared" si="1"/>
        <v>0</v>
      </c>
      <c r="F73" s="3" t="s">
        <v>35</v>
      </c>
      <c r="G73" s="4">
        <f t="shared" si="2"/>
        <v>0</v>
      </c>
      <c r="H73" s="4">
        <f t="shared" si="3"/>
        <v>1</v>
      </c>
      <c r="I73" s="4">
        <f t="shared" si="4"/>
        <v>0</v>
      </c>
      <c r="J73" s="4">
        <f t="shared" si="5"/>
        <v>0</v>
      </c>
      <c r="K73" s="4">
        <f t="shared" si="6"/>
        <v>0</v>
      </c>
      <c r="L73" s="3" t="s">
        <v>36</v>
      </c>
      <c r="M73" s="4">
        <f t="shared" si="7"/>
        <v>1</v>
      </c>
      <c r="N73" s="4">
        <f t="shared" si="8"/>
        <v>0</v>
      </c>
      <c r="O73" s="4">
        <f t="shared" si="9"/>
        <v>0</v>
      </c>
      <c r="P73" s="4">
        <f t="shared" si="10"/>
        <v>0</v>
      </c>
      <c r="Q73" s="3" t="s">
        <v>37</v>
      </c>
      <c r="R73" s="4">
        <f t="shared" si="11"/>
        <v>1</v>
      </c>
      <c r="S73" s="4">
        <f t="shared" si="12"/>
        <v>0</v>
      </c>
      <c r="T73" s="4">
        <f t="shared" si="13"/>
        <v>0</v>
      </c>
      <c r="U73" s="3">
        <v>5</v>
      </c>
      <c r="V73" s="3">
        <v>6</v>
      </c>
      <c r="W73" s="3">
        <v>1</v>
      </c>
      <c r="X73" s="3">
        <v>4</v>
      </c>
      <c r="Y73" s="3">
        <v>5</v>
      </c>
      <c r="Z73" s="3">
        <v>2</v>
      </c>
      <c r="AA73" s="3">
        <v>2</v>
      </c>
      <c r="AB73" s="3">
        <v>1</v>
      </c>
      <c r="AC73" s="3">
        <v>3</v>
      </c>
      <c r="AD73" s="3">
        <v>1</v>
      </c>
      <c r="AE73" s="3" t="s">
        <v>39</v>
      </c>
      <c r="AF73" s="3" t="s">
        <v>39</v>
      </c>
      <c r="AG73" s="3" t="s">
        <v>38</v>
      </c>
      <c r="AH73" s="3" t="s">
        <v>39</v>
      </c>
      <c r="AI73" s="4">
        <f t="shared" si="26"/>
        <v>0</v>
      </c>
      <c r="AJ73" s="4">
        <f t="shared" si="27"/>
        <v>0</v>
      </c>
      <c r="AK73" s="4">
        <f t="shared" si="28"/>
        <v>1</v>
      </c>
      <c r="AL73" s="4">
        <f t="shared" si="29"/>
        <v>0</v>
      </c>
      <c r="AM73" s="4">
        <f t="shared" si="30"/>
        <v>0</v>
      </c>
      <c r="AN73" s="4">
        <f t="shared" si="31"/>
        <v>1</v>
      </c>
      <c r="AO73" s="4">
        <f t="shared" si="32"/>
        <v>1</v>
      </c>
      <c r="AP73" s="4">
        <f t="shared" si="33"/>
        <v>0</v>
      </c>
      <c r="AQ73" s="4">
        <f t="shared" si="34"/>
        <v>0</v>
      </c>
      <c r="AR73" s="4">
        <f t="shared" si="35"/>
        <v>0</v>
      </c>
      <c r="AS73" s="4">
        <f t="shared" si="36"/>
        <v>0</v>
      </c>
      <c r="AT73" s="4">
        <f t="shared" si="37"/>
        <v>1</v>
      </c>
    </row>
    <row r="74" spans="1:46" ht="12.75" customHeight="1" x14ac:dyDescent="0.2">
      <c r="A74" s="6">
        <v>3</v>
      </c>
      <c r="B74" s="7">
        <v>44932.525659722225</v>
      </c>
      <c r="C74" s="3" t="s">
        <v>40</v>
      </c>
      <c r="D74" s="4">
        <f t="shared" si="0"/>
        <v>0</v>
      </c>
      <c r="E74" s="4">
        <f t="shared" si="1"/>
        <v>1</v>
      </c>
      <c r="F74" s="3" t="s">
        <v>35</v>
      </c>
      <c r="G74" s="4">
        <f t="shared" si="2"/>
        <v>0</v>
      </c>
      <c r="H74" s="4">
        <f t="shared" si="3"/>
        <v>1</v>
      </c>
      <c r="I74" s="4">
        <f t="shared" si="4"/>
        <v>0</v>
      </c>
      <c r="J74" s="4">
        <f t="shared" si="5"/>
        <v>0</v>
      </c>
      <c r="K74" s="4">
        <f t="shared" si="6"/>
        <v>0</v>
      </c>
      <c r="L74" s="3" t="s">
        <v>43</v>
      </c>
      <c r="M74" s="4">
        <f t="shared" si="7"/>
        <v>0</v>
      </c>
      <c r="N74" s="4">
        <f t="shared" si="8"/>
        <v>1</v>
      </c>
      <c r="O74" s="4">
        <f t="shared" si="9"/>
        <v>0</v>
      </c>
      <c r="P74" s="4">
        <f t="shared" si="10"/>
        <v>0</v>
      </c>
      <c r="Q74" s="3" t="s">
        <v>37</v>
      </c>
      <c r="R74" s="4">
        <f t="shared" si="11"/>
        <v>1</v>
      </c>
      <c r="S74" s="4">
        <f t="shared" si="12"/>
        <v>0</v>
      </c>
      <c r="T74" s="4">
        <f t="shared" si="13"/>
        <v>0</v>
      </c>
      <c r="U74" s="3">
        <v>4</v>
      </c>
      <c r="V74" s="3">
        <v>4</v>
      </c>
      <c r="W74" s="3">
        <v>4</v>
      </c>
      <c r="X74" s="3">
        <v>1</v>
      </c>
      <c r="Y74" s="3">
        <v>4</v>
      </c>
      <c r="Z74" s="3">
        <v>1</v>
      </c>
      <c r="AA74" s="3">
        <v>1</v>
      </c>
      <c r="AB74" s="3">
        <v>2</v>
      </c>
      <c r="AC74" s="3">
        <v>4</v>
      </c>
      <c r="AD74" s="3">
        <v>1</v>
      </c>
      <c r="AE74" s="3" t="s">
        <v>39</v>
      </c>
      <c r="AF74" s="3" t="s">
        <v>39</v>
      </c>
      <c r="AG74" s="3" t="s">
        <v>39</v>
      </c>
      <c r="AH74" s="3" t="s">
        <v>39</v>
      </c>
      <c r="AI74" s="4">
        <f t="shared" si="26"/>
        <v>0</v>
      </c>
      <c r="AJ74" s="4">
        <f t="shared" si="27"/>
        <v>0</v>
      </c>
      <c r="AK74" s="4">
        <f t="shared" si="28"/>
        <v>1</v>
      </c>
      <c r="AL74" s="4">
        <f t="shared" si="29"/>
        <v>0</v>
      </c>
      <c r="AM74" s="4">
        <f t="shared" si="30"/>
        <v>0</v>
      </c>
      <c r="AN74" s="4">
        <f t="shared" si="31"/>
        <v>1</v>
      </c>
      <c r="AO74" s="4">
        <f t="shared" si="32"/>
        <v>0</v>
      </c>
      <c r="AP74" s="4">
        <f t="shared" si="33"/>
        <v>0</v>
      </c>
      <c r="AQ74" s="4">
        <f t="shared" si="34"/>
        <v>1</v>
      </c>
      <c r="AR74" s="4">
        <f t="shared" si="35"/>
        <v>0</v>
      </c>
      <c r="AS74" s="4">
        <f t="shared" si="36"/>
        <v>0</v>
      </c>
      <c r="AT74" s="4">
        <f t="shared" si="37"/>
        <v>1</v>
      </c>
    </row>
    <row r="75" spans="1:46" ht="12.75" customHeight="1" x14ac:dyDescent="0.2">
      <c r="A75" s="6">
        <v>3</v>
      </c>
      <c r="B75" s="7">
        <v>44932.526203703703</v>
      </c>
      <c r="C75" s="3" t="s">
        <v>40</v>
      </c>
      <c r="D75" s="4">
        <f t="shared" si="0"/>
        <v>0</v>
      </c>
      <c r="E75" s="4">
        <f t="shared" si="1"/>
        <v>1</v>
      </c>
      <c r="F75" s="3" t="s">
        <v>35</v>
      </c>
      <c r="G75" s="4">
        <f t="shared" si="2"/>
        <v>0</v>
      </c>
      <c r="H75" s="4">
        <f t="shared" si="3"/>
        <v>1</v>
      </c>
      <c r="I75" s="4">
        <f t="shared" si="4"/>
        <v>0</v>
      </c>
      <c r="J75" s="4">
        <f t="shared" si="5"/>
        <v>0</v>
      </c>
      <c r="K75" s="4">
        <f t="shared" si="6"/>
        <v>0</v>
      </c>
      <c r="L75" s="3" t="s">
        <v>41</v>
      </c>
      <c r="M75" s="4">
        <f t="shared" si="7"/>
        <v>0</v>
      </c>
      <c r="N75" s="4">
        <f t="shared" si="8"/>
        <v>0</v>
      </c>
      <c r="O75" s="4">
        <f t="shared" si="9"/>
        <v>1</v>
      </c>
      <c r="P75" s="4">
        <f t="shared" si="10"/>
        <v>0</v>
      </c>
      <c r="Q75" s="3" t="s">
        <v>37</v>
      </c>
      <c r="R75" s="4">
        <f t="shared" si="11"/>
        <v>1</v>
      </c>
      <c r="S75" s="4">
        <f t="shared" si="12"/>
        <v>0</v>
      </c>
      <c r="T75" s="4">
        <f t="shared" si="13"/>
        <v>0</v>
      </c>
      <c r="U75" s="3">
        <v>5</v>
      </c>
      <c r="V75" s="3">
        <v>5</v>
      </c>
      <c r="W75" s="3">
        <v>6</v>
      </c>
      <c r="X75" s="3">
        <v>6</v>
      </c>
      <c r="Y75" s="3">
        <v>6</v>
      </c>
      <c r="Z75" s="3">
        <v>4</v>
      </c>
      <c r="AA75" s="3">
        <v>5</v>
      </c>
      <c r="AB75" s="3">
        <v>6</v>
      </c>
      <c r="AC75" s="3">
        <v>5</v>
      </c>
      <c r="AD75" s="3">
        <v>5</v>
      </c>
      <c r="AE75" s="3" t="s">
        <v>39</v>
      </c>
      <c r="AF75" s="3" t="s">
        <v>39</v>
      </c>
      <c r="AG75" s="3" t="s">
        <v>39</v>
      </c>
      <c r="AH75" s="3" t="s">
        <v>39</v>
      </c>
      <c r="AI75" s="4">
        <f t="shared" si="26"/>
        <v>0</v>
      </c>
      <c r="AJ75" s="4">
        <f t="shared" si="27"/>
        <v>0</v>
      </c>
      <c r="AK75" s="4">
        <f t="shared" si="28"/>
        <v>1</v>
      </c>
      <c r="AL75" s="4">
        <f t="shared" si="29"/>
        <v>0</v>
      </c>
      <c r="AM75" s="4">
        <f t="shared" si="30"/>
        <v>0</v>
      </c>
      <c r="AN75" s="4">
        <f t="shared" si="31"/>
        <v>1</v>
      </c>
      <c r="AO75" s="4">
        <f t="shared" si="32"/>
        <v>0</v>
      </c>
      <c r="AP75" s="4">
        <f t="shared" si="33"/>
        <v>0</v>
      </c>
      <c r="AQ75" s="4">
        <f t="shared" si="34"/>
        <v>1</v>
      </c>
      <c r="AR75" s="4">
        <f t="shared" si="35"/>
        <v>0</v>
      </c>
      <c r="AS75" s="4">
        <f t="shared" si="36"/>
        <v>0</v>
      </c>
      <c r="AT75" s="4">
        <f t="shared" si="37"/>
        <v>1</v>
      </c>
    </row>
    <row r="76" spans="1:46" ht="12.75" customHeight="1" x14ac:dyDescent="0.2">
      <c r="A76" s="6">
        <v>3</v>
      </c>
      <c r="B76" s="7">
        <v>44932.527442129627</v>
      </c>
      <c r="C76" s="3" t="s">
        <v>40</v>
      </c>
      <c r="D76" s="4">
        <f t="shared" si="0"/>
        <v>0</v>
      </c>
      <c r="E76" s="4">
        <f t="shared" si="1"/>
        <v>1</v>
      </c>
      <c r="F76" s="3" t="s">
        <v>35</v>
      </c>
      <c r="G76" s="4">
        <f t="shared" si="2"/>
        <v>0</v>
      </c>
      <c r="H76" s="4">
        <f t="shared" si="3"/>
        <v>1</v>
      </c>
      <c r="I76" s="4">
        <f t="shared" si="4"/>
        <v>0</v>
      </c>
      <c r="J76" s="4">
        <f t="shared" si="5"/>
        <v>0</v>
      </c>
      <c r="K76" s="4">
        <f t="shared" si="6"/>
        <v>0</v>
      </c>
      <c r="L76" s="3" t="s">
        <v>43</v>
      </c>
      <c r="M76" s="4">
        <f t="shared" si="7"/>
        <v>0</v>
      </c>
      <c r="N76" s="4">
        <f t="shared" si="8"/>
        <v>1</v>
      </c>
      <c r="O76" s="4">
        <f t="shared" si="9"/>
        <v>0</v>
      </c>
      <c r="P76" s="4">
        <f t="shared" si="10"/>
        <v>0</v>
      </c>
      <c r="Q76" s="3" t="s">
        <v>37</v>
      </c>
      <c r="R76" s="4">
        <f t="shared" si="11"/>
        <v>1</v>
      </c>
      <c r="S76" s="4">
        <f t="shared" si="12"/>
        <v>0</v>
      </c>
      <c r="T76" s="4">
        <f t="shared" si="13"/>
        <v>0</v>
      </c>
      <c r="U76" s="3">
        <v>3</v>
      </c>
      <c r="V76" s="3">
        <v>4</v>
      </c>
      <c r="W76" s="3">
        <v>5</v>
      </c>
      <c r="X76" s="3">
        <v>3</v>
      </c>
      <c r="Y76" s="3">
        <v>3</v>
      </c>
      <c r="Z76" s="3">
        <v>3</v>
      </c>
      <c r="AA76" s="3">
        <v>6</v>
      </c>
      <c r="AB76" s="3">
        <v>5</v>
      </c>
      <c r="AC76" s="3">
        <v>4</v>
      </c>
      <c r="AD76" s="3">
        <v>6</v>
      </c>
      <c r="AE76" s="3" t="s">
        <v>42</v>
      </c>
      <c r="AF76" s="3" t="s">
        <v>39</v>
      </c>
      <c r="AG76" s="3" t="s">
        <v>38</v>
      </c>
      <c r="AH76" s="3" t="s">
        <v>38</v>
      </c>
      <c r="AI76" s="4">
        <f t="shared" si="26"/>
        <v>0</v>
      </c>
      <c r="AJ76" s="4">
        <f t="shared" si="27"/>
        <v>1</v>
      </c>
      <c r="AK76" s="4">
        <f t="shared" si="28"/>
        <v>0</v>
      </c>
      <c r="AL76" s="4">
        <f t="shared" si="29"/>
        <v>0</v>
      </c>
      <c r="AM76" s="4">
        <f t="shared" si="30"/>
        <v>0</v>
      </c>
      <c r="AN76" s="4">
        <f t="shared" si="31"/>
        <v>1</v>
      </c>
      <c r="AO76" s="4">
        <f t="shared" si="32"/>
        <v>1</v>
      </c>
      <c r="AP76" s="4">
        <f t="shared" si="33"/>
        <v>0</v>
      </c>
      <c r="AQ76" s="4">
        <f t="shared" si="34"/>
        <v>0</v>
      </c>
      <c r="AR76" s="4">
        <f t="shared" si="35"/>
        <v>1</v>
      </c>
      <c r="AS76" s="4">
        <f t="shared" si="36"/>
        <v>0</v>
      </c>
      <c r="AT76" s="4">
        <f t="shared" si="37"/>
        <v>0</v>
      </c>
    </row>
    <row r="77" spans="1:46" ht="12.75" customHeight="1" x14ac:dyDescent="0.2">
      <c r="A77" s="6">
        <v>3</v>
      </c>
      <c r="B77" s="7">
        <v>44932.527453703704</v>
      </c>
      <c r="C77" s="3" t="s">
        <v>40</v>
      </c>
      <c r="D77" s="4">
        <f t="shared" si="0"/>
        <v>0</v>
      </c>
      <c r="E77" s="4">
        <f t="shared" si="1"/>
        <v>1</v>
      </c>
      <c r="F77" s="3" t="s">
        <v>35</v>
      </c>
      <c r="G77" s="4">
        <f t="shared" si="2"/>
        <v>0</v>
      </c>
      <c r="H77" s="4">
        <f t="shared" si="3"/>
        <v>1</v>
      </c>
      <c r="I77" s="4">
        <f t="shared" si="4"/>
        <v>0</v>
      </c>
      <c r="J77" s="4">
        <f t="shared" si="5"/>
        <v>0</v>
      </c>
      <c r="K77" s="4">
        <f t="shared" si="6"/>
        <v>0</v>
      </c>
      <c r="L77" s="3" t="s">
        <v>43</v>
      </c>
      <c r="M77" s="4">
        <f t="shared" si="7"/>
        <v>0</v>
      </c>
      <c r="N77" s="4">
        <f t="shared" si="8"/>
        <v>1</v>
      </c>
      <c r="O77" s="4">
        <f t="shared" si="9"/>
        <v>0</v>
      </c>
      <c r="P77" s="4">
        <f t="shared" si="10"/>
        <v>0</v>
      </c>
      <c r="Q77" s="3" t="s">
        <v>37</v>
      </c>
      <c r="R77" s="4">
        <f t="shared" si="11"/>
        <v>1</v>
      </c>
      <c r="S77" s="4">
        <f t="shared" si="12"/>
        <v>0</v>
      </c>
      <c r="T77" s="4">
        <f t="shared" si="13"/>
        <v>0</v>
      </c>
      <c r="U77" s="3">
        <v>4</v>
      </c>
      <c r="V77" s="3">
        <v>1</v>
      </c>
      <c r="W77" s="3">
        <v>7</v>
      </c>
      <c r="X77" s="3">
        <v>7</v>
      </c>
      <c r="Y77" s="3">
        <v>4</v>
      </c>
      <c r="Z77" s="3">
        <v>5</v>
      </c>
      <c r="AA77" s="3">
        <v>7</v>
      </c>
      <c r="AB77" s="3">
        <v>6</v>
      </c>
      <c r="AC77" s="3">
        <v>5</v>
      </c>
      <c r="AD77" s="3">
        <v>7</v>
      </c>
      <c r="AE77" s="3" t="s">
        <v>38</v>
      </c>
      <c r="AF77" s="3" t="s">
        <v>42</v>
      </c>
      <c r="AG77" s="3" t="s">
        <v>38</v>
      </c>
      <c r="AH77" s="3" t="s">
        <v>42</v>
      </c>
      <c r="AI77" s="4">
        <f t="shared" si="26"/>
        <v>1</v>
      </c>
      <c r="AJ77" s="4">
        <f t="shared" si="27"/>
        <v>0</v>
      </c>
      <c r="AK77" s="4">
        <f t="shared" si="28"/>
        <v>0</v>
      </c>
      <c r="AL77" s="4">
        <f t="shared" si="29"/>
        <v>0</v>
      </c>
      <c r="AM77" s="4">
        <f t="shared" si="30"/>
        <v>1</v>
      </c>
      <c r="AN77" s="4">
        <f t="shared" si="31"/>
        <v>0</v>
      </c>
      <c r="AO77" s="4">
        <f t="shared" si="32"/>
        <v>1</v>
      </c>
      <c r="AP77" s="4">
        <f t="shared" si="33"/>
        <v>0</v>
      </c>
      <c r="AQ77" s="4">
        <f t="shared" si="34"/>
        <v>0</v>
      </c>
      <c r="AR77" s="4">
        <f t="shared" si="35"/>
        <v>0</v>
      </c>
      <c r="AS77" s="4">
        <f t="shared" si="36"/>
        <v>1</v>
      </c>
      <c r="AT77" s="4">
        <f t="shared" si="37"/>
        <v>0</v>
      </c>
    </row>
    <row r="78" spans="1:46" ht="12.75" customHeight="1" x14ac:dyDescent="0.2">
      <c r="A78" s="6">
        <v>3</v>
      </c>
      <c r="B78" s="7">
        <v>44932.527615740742</v>
      </c>
      <c r="C78" s="3" t="s">
        <v>34</v>
      </c>
      <c r="D78" s="4">
        <f t="shared" si="0"/>
        <v>1</v>
      </c>
      <c r="E78" s="4">
        <f t="shared" si="1"/>
        <v>0</v>
      </c>
      <c r="F78" s="3" t="s">
        <v>44</v>
      </c>
      <c r="G78" s="4">
        <f t="shared" si="2"/>
        <v>0</v>
      </c>
      <c r="H78" s="4">
        <f t="shared" si="3"/>
        <v>0</v>
      </c>
      <c r="I78" s="4">
        <f t="shared" si="4"/>
        <v>1</v>
      </c>
      <c r="J78" s="4">
        <f t="shared" si="5"/>
        <v>0</v>
      </c>
      <c r="K78" s="4">
        <f t="shared" si="6"/>
        <v>0</v>
      </c>
      <c r="L78" s="3" t="s">
        <v>47</v>
      </c>
      <c r="M78" s="4">
        <f t="shared" si="7"/>
        <v>0</v>
      </c>
      <c r="N78" s="4">
        <f t="shared" si="8"/>
        <v>0</v>
      </c>
      <c r="O78" s="4">
        <f t="shared" si="9"/>
        <v>0</v>
      </c>
      <c r="P78" s="4">
        <f t="shared" si="10"/>
        <v>1</v>
      </c>
      <c r="Q78" s="3" t="s">
        <v>37</v>
      </c>
      <c r="R78" s="4">
        <f t="shared" si="11"/>
        <v>1</v>
      </c>
      <c r="S78" s="4">
        <f t="shared" si="12"/>
        <v>0</v>
      </c>
      <c r="T78" s="4">
        <f t="shared" si="13"/>
        <v>0</v>
      </c>
      <c r="U78" s="3">
        <v>1</v>
      </c>
      <c r="V78" s="3">
        <v>1</v>
      </c>
      <c r="W78" s="3">
        <v>1</v>
      </c>
      <c r="X78" s="3">
        <v>1</v>
      </c>
      <c r="Y78" s="3">
        <v>3</v>
      </c>
      <c r="Z78" s="3">
        <v>3</v>
      </c>
      <c r="AA78" s="3">
        <v>3</v>
      </c>
      <c r="AB78" s="3">
        <v>1</v>
      </c>
      <c r="AC78" s="3">
        <v>2</v>
      </c>
      <c r="AD78" s="3">
        <v>2</v>
      </c>
      <c r="AE78" s="3" t="s">
        <v>39</v>
      </c>
      <c r="AF78" s="3" t="s">
        <v>39</v>
      </c>
      <c r="AG78" s="3" t="s">
        <v>39</v>
      </c>
      <c r="AH78" s="3" t="s">
        <v>39</v>
      </c>
      <c r="AI78" s="4">
        <f t="shared" si="26"/>
        <v>0</v>
      </c>
      <c r="AJ78" s="4">
        <f t="shared" si="27"/>
        <v>0</v>
      </c>
      <c r="AK78" s="4">
        <f t="shared" si="28"/>
        <v>1</v>
      </c>
      <c r="AL78" s="4">
        <f t="shared" si="29"/>
        <v>0</v>
      </c>
      <c r="AM78" s="4">
        <f t="shared" si="30"/>
        <v>0</v>
      </c>
      <c r="AN78" s="4">
        <f t="shared" si="31"/>
        <v>1</v>
      </c>
      <c r="AO78" s="4">
        <f t="shared" si="32"/>
        <v>0</v>
      </c>
      <c r="AP78" s="4">
        <f t="shared" si="33"/>
        <v>0</v>
      </c>
      <c r="AQ78" s="4">
        <f t="shared" si="34"/>
        <v>1</v>
      </c>
      <c r="AR78" s="4">
        <f t="shared" si="35"/>
        <v>0</v>
      </c>
      <c r="AS78" s="4">
        <f t="shared" si="36"/>
        <v>0</v>
      </c>
      <c r="AT78" s="4">
        <f t="shared" si="37"/>
        <v>1</v>
      </c>
    </row>
    <row r="79" spans="1:46" ht="12.75" customHeight="1" x14ac:dyDescent="0.2">
      <c r="A79" s="6">
        <v>3</v>
      </c>
      <c r="B79" s="7">
        <v>44932.528460648151</v>
      </c>
      <c r="C79" s="3" t="s">
        <v>40</v>
      </c>
      <c r="D79" s="4">
        <f t="shared" si="0"/>
        <v>0</v>
      </c>
      <c r="E79" s="4">
        <f t="shared" si="1"/>
        <v>1</v>
      </c>
      <c r="F79" s="3" t="s">
        <v>35</v>
      </c>
      <c r="G79" s="4">
        <f t="shared" si="2"/>
        <v>0</v>
      </c>
      <c r="H79" s="4">
        <f t="shared" si="3"/>
        <v>1</v>
      </c>
      <c r="I79" s="4">
        <f t="shared" si="4"/>
        <v>0</v>
      </c>
      <c r="J79" s="4">
        <f t="shared" si="5"/>
        <v>0</v>
      </c>
      <c r="K79" s="4">
        <f t="shared" si="6"/>
        <v>0</v>
      </c>
      <c r="L79" s="3" t="s">
        <v>43</v>
      </c>
      <c r="M79" s="4">
        <f t="shared" si="7"/>
        <v>0</v>
      </c>
      <c r="N79" s="4">
        <f t="shared" si="8"/>
        <v>1</v>
      </c>
      <c r="O79" s="4">
        <f t="shared" si="9"/>
        <v>0</v>
      </c>
      <c r="P79" s="4">
        <f t="shared" si="10"/>
        <v>0</v>
      </c>
      <c r="Q79" s="3" t="s">
        <v>37</v>
      </c>
      <c r="R79" s="4">
        <f t="shared" si="11"/>
        <v>1</v>
      </c>
      <c r="S79" s="4">
        <f t="shared" si="12"/>
        <v>0</v>
      </c>
      <c r="T79" s="4">
        <f t="shared" si="13"/>
        <v>0</v>
      </c>
      <c r="U79" s="3">
        <v>4</v>
      </c>
      <c r="V79" s="3">
        <v>2</v>
      </c>
      <c r="W79" s="3">
        <v>6</v>
      </c>
      <c r="X79" s="3">
        <v>7</v>
      </c>
      <c r="Y79" s="3">
        <v>5</v>
      </c>
      <c r="Z79" s="3">
        <v>4</v>
      </c>
      <c r="AA79" s="3">
        <v>4</v>
      </c>
      <c r="AB79" s="3">
        <v>4</v>
      </c>
      <c r="AC79" s="3">
        <v>4</v>
      </c>
      <c r="AD79" s="3">
        <v>6</v>
      </c>
      <c r="AE79" s="3" t="s">
        <v>42</v>
      </c>
      <c r="AF79" s="3" t="s">
        <v>39</v>
      </c>
      <c r="AG79" s="3" t="s">
        <v>38</v>
      </c>
      <c r="AH79" s="3" t="s">
        <v>39</v>
      </c>
      <c r="AI79" s="4">
        <f t="shared" si="26"/>
        <v>0</v>
      </c>
      <c r="AJ79" s="4">
        <f t="shared" si="27"/>
        <v>1</v>
      </c>
      <c r="AK79" s="4">
        <f t="shared" si="28"/>
        <v>0</v>
      </c>
      <c r="AL79" s="4">
        <f t="shared" si="29"/>
        <v>0</v>
      </c>
      <c r="AM79" s="4">
        <f t="shared" si="30"/>
        <v>0</v>
      </c>
      <c r="AN79" s="4">
        <f t="shared" si="31"/>
        <v>1</v>
      </c>
      <c r="AO79" s="4">
        <f t="shared" si="32"/>
        <v>1</v>
      </c>
      <c r="AP79" s="4">
        <f t="shared" si="33"/>
        <v>0</v>
      </c>
      <c r="AQ79" s="4">
        <f t="shared" si="34"/>
        <v>0</v>
      </c>
      <c r="AR79" s="4">
        <f t="shared" si="35"/>
        <v>0</v>
      </c>
      <c r="AS79" s="4">
        <f t="shared" si="36"/>
        <v>0</v>
      </c>
      <c r="AT79" s="4">
        <f t="shared" si="37"/>
        <v>1</v>
      </c>
    </row>
    <row r="80" spans="1:46" ht="12.75" customHeight="1" x14ac:dyDescent="0.2">
      <c r="A80" s="6">
        <v>3</v>
      </c>
      <c r="B80" s="7">
        <v>44932.528599537036</v>
      </c>
      <c r="C80" s="3" t="s">
        <v>40</v>
      </c>
      <c r="D80" s="4">
        <f t="shared" si="0"/>
        <v>0</v>
      </c>
      <c r="E80" s="4">
        <f t="shared" si="1"/>
        <v>1</v>
      </c>
      <c r="F80" s="3" t="s">
        <v>44</v>
      </c>
      <c r="G80" s="4">
        <f t="shared" si="2"/>
        <v>0</v>
      </c>
      <c r="H80" s="4">
        <f t="shared" si="3"/>
        <v>0</v>
      </c>
      <c r="I80" s="4">
        <f t="shared" si="4"/>
        <v>1</v>
      </c>
      <c r="J80" s="4">
        <f t="shared" si="5"/>
        <v>0</v>
      </c>
      <c r="K80" s="4">
        <f t="shared" si="6"/>
        <v>0</v>
      </c>
      <c r="L80" s="3" t="s">
        <v>41</v>
      </c>
      <c r="M80" s="4">
        <f t="shared" si="7"/>
        <v>0</v>
      </c>
      <c r="N80" s="4">
        <f t="shared" si="8"/>
        <v>0</v>
      </c>
      <c r="O80" s="4">
        <f t="shared" si="9"/>
        <v>1</v>
      </c>
      <c r="P80" s="4">
        <f t="shared" si="10"/>
        <v>0</v>
      </c>
      <c r="Q80" s="3" t="s">
        <v>37</v>
      </c>
      <c r="R80" s="4">
        <f t="shared" si="11"/>
        <v>1</v>
      </c>
      <c r="S80" s="4">
        <f t="shared" si="12"/>
        <v>0</v>
      </c>
      <c r="T80" s="4">
        <f t="shared" si="13"/>
        <v>0</v>
      </c>
      <c r="U80" s="3">
        <v>4</v>
      </c>
      <c r="V80" s="3">
        <v>4</v>
      </c>
      <c r="W80" s="3">
        <v>4</v>
      </c>
      <c r="X80" s="3">
        <v>6</v>
      </c>
      <c r="Y80" s="3">
        <v>5</v>
      </c>
      <c r="Z80" s="3">
        <v>5</v>
      </c>
      <c r="AA80" s="3">
        <v>6</v>
      </c>
      <c r="AB80" s="3">
        <v>6</v>
      </c>
      <c r="AC80" s="3">
        <v>4</v>
      </c>
      <c r="AD80" s="3">
        <v>6</v>
      </c>
      <c r="AE80" s="3" t="s">
        <v>38</v>
      </c>
      <c r="AF80" s="3" t="s">
        <v>38</v>
      </c>
      <c r="AG80" s="3" t="s">
        <v>38</v>
      </c>
      <c r="AH80" s="3" t="s">
        <v>38</v>
      </c>
      <c r="AI80" s="4">
        <f t="shared" si="26"/>
        <v>1</v>
      </c>
      <c r="AJ80" s="4">
        <f t="shared" si="27"/>
        <v>0</v>
      </c>
      <c r="AK80" s="4">
        <f t="shared" si="28"/>
        <v>0</v>
      </c>
      <c r="AL80" s="4">
        <f t="shared" si="29"/>
        <v>1</v>
      </c>
      <c r="AM80" s="4">
        <f t="shared" si="30"/>
        <v>0</v>
      </c>
      <c r="AN80" s="4">
        <f t="shared" si="31"/>
        <v>0</v>
      </c>
      <c r="AO80" s="4">
        <f t="shared" si="32"/>
        <v>1</v>
      </c>
      <c r="AP80" s="4">
        <f t="shared" si="33"/>
        <v>0</v>
      </c>
      <c r="AQ80" s="4">
        <f t="shared" si="34"/>
        <v>0</v>
      </c>
      <c r="AR80" s="4">
        <f t="shared" si="35"/>
        <v>1</v>
      </c>
      <c r="AS80" s="4">
        <f t="shared" si="36"/>
        <v>0</v>
      </c>
      <c r="AT80" s="4">
        <f t="shared" si="37"/>
        <v>0</v>
      </c>
    </row>
    <row r="81" spans="1:46" ht="12.75" customHeight="1" x14ac:dyDescent="0.2">
      <c r="A81" s="6">
        <v>3</v>
      </c>
      <c r="B81" s="7">
        <v>44932.530370370368</v>
      </c>
      <c r="C81" s="3" t="s">
        <v>40</v>
      </c>
      <c r="D81" s="4">
        <f t="shared" si="0"/>
        <v>0</v>
      </c>
      <c r="E81" s="4">
        <f t="shared" si="1"/>
        <v>1</v>
      </c>
      <c r="F81" s="3" t="s">
        <v>35</v>
      </c>
      <c r="G81" s="4">
        <f t="shared" si="2"/>
        <v>0</v>
      </c>
      <c r="H81" s="4">
        <f t="shared" si="3"/>
        <v>1</v>
      </c>
      <c r="I81" s="4">
        <f t="shared" si="4"/>
        <v>0</v>
      </c>
      <c r="J81" s="4">
        <f t="shared" si="5"/>
        <v>0</v>
      </c>
      <c r="K81" s="4">
        <f t="shared" si="6"/>
        <v>0</v>
      </c>
      <c r="L81" s="3" t="s">
        <v>43</v>
      </c>
      <c r="M81" s="4">
        <f t="shared" si="7"/>
        <v>0</v>
      </c>
      <c r="N81" s="4">
        <f t="shared" si="8"/>
        <v>1</v>
      </c>
      <c r="O81" s="4">
        <f t="shared" si="9"/>
        <v>0</v>
      </c>
      <c r="P81" s="4">
        <f t="shared" si="10"/>
        <v>0</v>
      </c>
      <c r="Q81" s="3" t="s">
        <v>37</v>
      </c>
      <c r="R81" s="4">
        <f t="shared" si="11"/>
        <v>1</v>
      </c>
      <c r="S81" s="4">
        <f t="shared" si="12"/>
        <v>0</v>
      </c>
      <c r="T81" s="4">
        <f t="shared" si="13"/>
        <v>0</v>
      </c>
      <c r="U81" s="3">
        <v>4</v>
      </c>
      <c r="V81" s="3">
        <v>2</v>
      </c>
      <c r="W81" s="3">
        <v>7</v>
      </c>
      <c r="X81" s="3">
        <v>7</v>
      </c>
      <c r="Y81" s="3">
        <v>5</v>
      </c>
      <c r="Z81" s="3">
        <v>5</v>
      </c>
      <c r="AA81" s="3">
        <v>7</v>
      </c>
      <c r="AB81" s="3">
        <v>7</v>
      </c>
      <c r="AC81" s="3">
        <v>4</v>
      </c>
      <c r="AD81" s="3">
        <v>7</v>
      </c>
      <c r="AE81" s="3" t="s">
        <v>42</v>
      </c>
      <c r="AF81" s="3" t="s">
        <v>42</v>
      </c>
      <c r="AG81" s="3" t="s">
        <v>39</v>
      </c>
      <c r="AH81" s="3" t="s">
        <v>39</v>
      </c>
      <c r="AI81" s="4">
        <f t="shared" si="26"/>
        <v>0</v>
      </c>
      <c r="AJ81" s="4">
        <f t="shared" si="27"/>
        <v>1</v>
      </c>
      <c r="AK81" s="4">
        <f t="shared" si="28"/>
        <v>0</v>
      </c>
      <c r="AL81" s="4">
        <f t="shared" si="29"/>
        <v>0</v>
      </c>
      <c r="AM81" s="4">
        <f t="shared" si="30"/>
        <v>1</v>
      </c>
      <c r="AN81" s="4">
        <f t="shared" si="31"/>
        <v>0</v>
      </c>
      <c r="AO81" s="4">
        <f t="shared" si="32"/>
        <v>0</v>
      </c>
      <c r="AP81" s="4">
        <f t="shared" si="33"/>
        <v>0</v>
      </c>
      <c r="AQ81" s="4">
        <f t="shared" si="34"/>
        <v>1</v>
      </c>
      <c r="AR81" s="4">
        <f t="shared" si="35"/>
        <v>0</v>
      </c>
      <c r="AS81" s="4">
        <f t="shared" si="36"/>
        <v>0</v>
      </c>
      <c r="AT81" s="4">
        <f t="shared" si="37"/>
        <v>1</v>
      </c>
    </row>
    <row r="82" spans="1:46" ht="12.75" customHeight="1" x14ac:dyDescent="0.2">
      <c r="A82" s="6">
        <v>3</v>
      </c>
      <c r="B82" s="7">
        <v>44932.530763888892</v>
      </c>
      <c r="C82" s="3" t="s">
        <v>40</v>
      </c>
      <c r="D82" s="4">
        <f t="shared" si="0"/>
        <v>0</v>
      </c>
      <c r="E82" s="4">
        <f t="shared" si="1"/>
        <v>1</v>
      </c>
      <c r="F82" s="3" t="s">
        <v>35</v>
      </c>
      <c r="G82" s="4">
        <f t="shared" si="2"/>
        <v>0</v>
      </c>
      <c r="H82" s="4">
        <f t="shared" si="3"/>
        <v>1</v>
      </c>
      <c r="I82" s="4">
        <f t="shared" si="4"/>
        <v>0</v>
      </c>
      <c r="J82" s="4">
        <f t="shared" si="5"/>
        <v>0</v>
      </c>
      <c r="K82" s="4">
        <f t="shared" si="6"/>
        <v>0</v>
      </c>
      <c r="L82" s="3" t="s">
        <v>43</v>
      </c>
      <c r="M82" s="4">
        <f t="shared" si="7"/>
        <v>0</v>
      </c>
      <c r="N82" s="4">
        <f t="shared" si="8"/>
        <v>1</v>
      </c>
      <c r="O82" s="4">
        <f t="shared" si="9"/>
        <v>0</v>
      </c>
      <c r="P82" s="4">
        <f t="shared" si="10"/>
        <v>0</v>
      </c>
      <c r="Q82" s="3" t="s">
        <v>37</v>
      </c>
      <c r="R82" s="4">
        <f t="shared" si="11"/>
        <v>1</v>
      </c>
      <c r="S82" s="4">
        <f t="shared" si="12"/>
        <v>0</v>
      </c>
      <c r="T82" s="4">
        <f t="shared" si="13"/>
        <v>0</v>
      </c>
      <c r="U82" s="3">
        <v>3</v>
      </c>
      <c r="V82" s="3">
        <v>1</v>
      </c>
      <c r="W82" s="3">
        <v>7</v>
      </c>
      <c r="X82" s="3">
        <v>4</v>
      </c>
      <c r="Y82" s="3">
        <v>2</v>
      </c>
      <c r="Z82" s="3">
        <v>4</v>
      </c>
      <c r="AA82" s="3">
        <v>7</v>
      </c>
      <c r="AB82" s="3">
        <v>4</v>
      </c>
      <c r="AC82" s="3">
        <v>2</v>
      </c>
      <c r="AD82" s="3">
        <v>7</v>
      </c>
      <c r="AE82" s="3" t="s">
        <v>42</v>
      </c>
      <c r="AF82" s="3" t="s">
        <v>42</v>
      </c>
      <c r="AG82" s="3" t="s">
        <v>39</v>
      </c>
      <c r="AH82" s="3" t="s">
        <v>42</v>
      </c>
      <c r="AI82" s="4">
        <f t="shared" si="26"/>
        <v>0</v>
      </c>
      <c r="AJ82" s="4">
        <f t="shared" si="27"/>
        <v>1</v>
      </c>
      <c r="AK82" s="4">
        <f t="shared" si="28"/>
        <v>0</v>
      </c>
      <c r="AL82" s="4">
        <f t="shared" si="29"/>
        <v>0</v>
      </c>
      <c r="AM82" s="4">
        <f t="shared" si="30"/>
        <v>1</v>
      </c>
      <c r="AN82" s="4">
        <f t="shared" si="31"/>
        <v>0</v>
      </c>
      <c r="AO82" s="4">
        <f t="shared" si="32"/>
        <v>0</v>
      </c>
      <c r="AP82" s="4">
        <f t="shared" si="33"/>
        <v>0</v>
      </c>
      <c r="AQ82" s="4">
        <f t="shared" si="34"/>
        <v>1</v>
      </c>
      <c r="AR82" s="4">
        <f t="shared" si="35"/>
        <v>0</v>
      </c>
      <c r="AS82" s="4">
        <f t="shared" si="36"/>
        <v>1</v>
      </c>
      <c r="AT82" s="4">
        <f t="shared" si="37"/>
        <v>0</v>
      </c>
    </row>
    <row r="83" spans="1:46" ht="12.75" customHeight="1" x14ac:dyDescent="0.2">
      <c r="A83" s="6">
        <v>3</v>
      </c>
      <c r="B83" s="7">
        <v>44932.532326388886</v>
      </c>
      <c r="C83" s="3" t="s">
        <v>40</v>
      </c>
      <c r="D83" s="4">
        <f t="shared" si="0"/>
        <v>0</v>
      </c>
      <c r="E83" s="4">
        <f t="shared" si="1"/>
        <v>1</v>
      </c>
      <c r="F83" s="3" t="s">
        <v>35</v>
      </c>
      <c r="G83" s="4">
        <f t="shared" si="2"/>
        <v>0</v>
      </c>
      <c r="H83" s="4">
        <f t="shared" si="3"/>
        <v>1</v>
      </c>
      <c r="I83" s="4">
        <f t="shared" si="4"/>
        <v>0</v>
      </c>
      <c r="J83" s="4">
        <f t="shared" si="5"/>
        <v>0</v>
      </c>
      <c r="K83" s="4">
        <f t="shared" si="6"/>
        <v>0</v>
      </c>
      <c r="L83" s="3" t="s">
        <v>36</v>
      </c>
      <c r="M83" s="4">
        <f t="shared" si="7"/>
        <v>1</v>
      </c>
      <c r="N83" s="4">
        <f t="shared" si="8"/>
        <v>0</v>
      </c>
      <c r="O83" s="4">
        <f t="shared" si="9"/>
        <v>0</v>
      </c>
      <c r="P83" s="4">
        <f t="shared" si="10"/>
        <v>0</v>
      </c>
      <c r="Q83" s="3" t="s">
        <v>37</v>
      </c>
      <c r="R83" s="4">
        <f t="shared" si="11"/>
        <v>1</v>
      </c>
      <c r="S83" s="4">
        <f t="shared" si="12"/>
        <v>0</v>
      </c>
      <c r="T83" s="4">
        <f t="shared" si="13"/>
        <v>0</v>
      </c>
      <c r="U83" s="3">
        <v>4</v>
      </c>
      <c r="V83" s="3">
        <v>3</v>
      </c>
      <c r="W83" s="3">
        <v>7</v>
      </c>
      <c r="X83" s="3">
        <v>7</v>
      </c>
      <c r="Y83" s="3">
        <v>2</v>
      </c>
      <c r="Z83" s="3">
        <v>1</v>
      </c>
      <c r="AA83" s="3">
        <v>7</v>
      </c>
      <c r="AB83" s="3">
        <v>4</v>
      </c>
      <c r="AC83" s="3">
        <v>4</v>
      </c>
      <c r="AD83" s="3">
        <v>6</v>
      </c>
      <c r="AE83" s="3" t="s">
        <v>42</v>
      </c>
      <c r="AF83" s="3" t="s">
        <v>38</v>
      </c>
      <c r="AG83" s="3" t="s">
        <v>38</v>
      </c>
      <c r="AH83" s="3" t="s">
        <v>38</v>
      </c>
      <c r="AI83" s="4">
        <f t="shared" si="26"/>
        <v>0</v>
      </c>
      <c r="AJ83" s="4">
        <f t="shared" si="27"/>
        <v>1</v>
      </c>
      <c r="AK83" s="4">
        <f t="shared" si="28"/>
        <v>0</v>
      </c>
      <c r="AL83" s="4">
        <f t="shared" si="29"/>
        <v>1</v>
      </c>
      <c r="AM83" s="4">
        <f t="shared" si="30"/>
        <v>0</v>
      </c>
      <c r="AN83" s="4">
        <f t="shared" si="31"/>
        <v>0</v>
      </c>
      <c r="AO83" s="4">
        <f t="shared" si="32"/>
        <v>1</v>
      </c>
      <c r="AP83" s="4">
        <f t="shared" si="33"/>
        <v>0</v>
      </c>
      <c r="AQ83" s="4">
        <f t="shared" si="34"/>
        <v>0</v>
      </c>
      <c r="AR83" s="4">
        <f t="shared" si="35"/>
        <v>1</v>
      </c>
      <c r="AS83" s="4">
        <f t="shared" si="36"/>
        <v>0</v>
      </c>
      <c r="AT83" s="4">
        <f t="shared" si="37"/>
        <v>0</v>
      </c>
    </row>
    <row r="84" spans="1:46" ht="12.75" customHeight="1" x14ac:dyDescent="0.2">
      <c r="A84" s="6">
        <v>3</v>
      </c>
      <c r="B84" s="7">
        <v>44932.533645833333</v>
      </c>
      <c r="C84" s="3" t="s">
        <v>40</v>
      </c>
      <c r="D84" s="4">
        <f t="shared" si="0"/>
        <v>0</v>
      </c>
      <c r="E84" s="4">
        <f t="shared" si="1"/>
        <v>1</v>
      </c>
      <c r="F84" s="3" t="s">
        <v>44</v>
      </c>
      <c r="G84" s="4">
        <f t="shared" si="2"/>
        <v>0</v>
      </c>
      <c r="H84" s="4">
        <f t="shared" si="3"/>
        <v>0</v>
      </c>
      <c r="I84" s="4">
        <f t="shared" si="4"/>
        <v>1</v>
      </c>
      <c r="J84" s="4">
        <f t="shared" si="5"/>
        <v>0</v>
      </c>
      <c r="K84" s="4">
        <f t="shared" si="6"/>
        <v>0</v>
      </c>
      <c r="L84" s="3" t="s">
        <v>41</v>
      </c>
      <c r="M84" s="4">
        <f t="shared" si="7"/>
        <v>0</v>
      </c>
      <c r="N84" s="4">
        <f t="shared" si="8"/>
        <v>0</v>
      </c>
      <c r="O84" s="4">
        <f t="shared" si="9"/>
        <v>1</v>
      </c>
      <c r="P84" s="4">
        <f t="shared" si="10"/>
        <v>0</v>
      </c>
      <c r="Q84" s="3" t="s">
        <v>37</v>
      </c>
      <c r="R84" s="4">
        <f t="shared" si="11"/>
        <v>1</v>
      </c>
      <c r="S84" s="4">
        <f t="shared" si="12"/>
        <v>0</v>
      </c>
      <c r="T84" s="4">
        <f t="shared" si="13"/>
        <v>0</v>
      </c>
      <c r="U84" s="3">
        <v>4</v>
      </c>
      <c r="V84" s="3">
        <v>4</v>
      </c>
      <c r="W84" s="3">
        <v>4</v>
      </c>
      <c r="X84" s="3">
        <v>4</v>
      </c>
      <c r="Y84" s="3">
        <v>4</v>
      </c>
      <c r="Z84" s="3">
        <v>4</v>
      </c>
      <c r="AA84" s="3">
        <v>4</v>
      </c>
      <c r="AB84" s="3">
        <v>4</v>
      </c>
      <c r="AC84" s="3">
        <v>4</v>
      </c>
      <c r="AD84" s="3">
        <v>4</v>
      </c>
      <c r="AE84" s="3" t="s">
        <v>39</v>
      </c>
      <c r="AF84" s="3" t="s">
        <v>39</v>
      </c>
      <c r="AG84" s="3" t="s">
        <v>39</v>
      </c>
      <c r="AH84" s="3" t="s">
        <v>39</v>
      </c>
      <c r="AI84" s="4">
        <f t="shared" si="26"/>
        <v>0</v>
      </c>
      <c r="AJ84" s="4">
        <f t="shared" si="27"/>
        <v>0</v>
      </c>
      <c r="AK84" s="4">
        <f t="shared" si="28"/>
        <v>1</v>
      </c>
      <c r="AL84" s="4">
        <f t="shared" si="29"/>
        <v>0</v>
      </c>
      <c r="AM84" s="4">
        <f t="shared" si="30"/>
        <v>0</v>
      </c>
      <c r="AN84" s="4">
        <f t="shared" si="31"/>
        <v>1</v>
      </c>
      <c r="AO84" s="4">
        <f t="shared" si="32"/>
        <v>0</v>
      </c>
      <c r="AP84" s="4">
        <f t="shared" si="33"/>
        <v>0</v>
      </c>
      <c r="AQ84" s="4">
        <f t="shared" si="34"/>
        <v>1</v>
      </c>
      <c r="AR84" s="4">
        <f t="shared" si="35"/>
        <v>0</v>
      </c>
      <c r="AS84" s="4">
        <f t="shared" si="36"/>
        <v>0</v>
      </c>
      <c r="AT84" s="4">
        <f t="shared" si="37"/>
        <v>1</v>
      </c>
    </row>
    <row r="85" spans="1:46" ht="12.75" customHeight="1" x14ac:dyDescent="0.2">
      <c r="A85" s="6">
        <v>3</v>
      </c>
      <c r="B85" s="7">
        <v>44932.542974537035</v>
      </c>
      <c r="C85" s="3" t="s">
        <v>34</v>
      </c>
      <c r="D85" s="4">
        <f t="shared" si="0"/>
        <v>1</v>
      </c>
      <c r="E85" s="4">
        <f t="shared" si="1"/>
        <v>0</v>
      </c>
      <c r="F85" s="3" t="s">
        <v>35</v>
      </c>
      <c r="G85" s="4">
        <f t="shared" si="2"/>
        <v>0</v>
      </c>
      <c r="H85" s="4">
        <f t="shared" si="3"/>
        <v>1</v>
      </c>
      <c r="I85" s="4">
        <f t="shared" si="4"/>
        <v>0</v>
      </c>
      <c r="J85" s="4">
        <f t="shared" si="5"/>
        <v>0</v>
      </c>
      <c r="K85" s="4">
        <f t="shared" si="6"/>
        <v>0</v>
      </c>
      <c r="L85" s="3" t="s">
        <v>43</v>
      </c>
      <c r="M85" s="4">
        <f t="shared" si="7"/>
        <v>0</v>
      </c>
      <c r="N85" s="4">
        <f t="shared" si="8"/>
        <v>1</v>
      </c>
      <c r="O85" s="4">
        <f t="shared" si="9"/>
        <v>0</v>
      </c>
      <c r="P85" s="4">
        <f t="shared" si="10"/>
        <v>0</v>
      </c>
      <c r="Q85" s="3" t="s">
        <v>37</v>
      </c>
      <c r="R85" s="4">
        <f t="shared" si="11"/>
        <v>1</v>
      </c>
      <c r="S85" s="4">
        <f t="shared" si="12"/>
        <v>0</v>
      </c>
      <c r="T85" s="4">
        <f t="shared" si="13"/>
        <v>0</v>
      </c>
      <c r="U85" s="3">
        <v>5</v>
      </c>
      <c r="V85" s="3">
        <v>4</v>
      </c>
      <c r="W85" s="3">
        <v>5</v>
      </c>
      <c r="X85" s="3">
        <v>3</v>
      </c>
      <c r="Y85" s="3">
        <v>1</v>
      </c>
      <c r="Z85" s="3">
        <v>5</v>
      </c>
      <c r="AA85" s="3">
        <v>4</v>
      </c>
      <c r="AB85" s="3">
        <v>4</v>
      </c>
      <c r="AC85" s="3">
        <v>4</v>
      </c>
      <c r="AD85" s="3">
        <v>4</v>
      </c>
      <c r="AE85" s="3" t="s">
        <v>38</v>
      </c>
      <c r="AF85" s="3" t="s">
        <v>38</v>
      </c>
      <c r="AG85" s="3" t="s">
        <v>38</v>
      </c>
      <c r="AH85" s="3" t="s">
        <v>42</v>
      </c>
      <c r="AI85" s="4">
        <f t="shared" si="26"/>
        <v>1</v>
      </c>
      <c r="AJ85" s="4">
        <f t="shared" si="27"/>
        <v>0</v>
      </c>
      <c r="AK85" s="4">
        <f t="shared" si="28"/>
        <v>0</v>
      </c>
      <c r="AL85" s="4">
        <f t="shared" si="29"/>
        <v>1</v>
      </c>
      <c r="AM85" s="4">
        <f t="shared" si="30"/>
        <v>0</v>
      </c>
      <c r="AN85" s="4">
        <f t="shared" si="31"/>
        <v>0</v>
      </c>
      <c r="AO85" s="4">
        <f t="shared" si="32"/>
        <v>1</v>
      </c>
      <c r="AP85" s="4">
        <f t="shared" si="33"/>
        <v>0</v>
      </c>
      <c r="AQ85" s="4">
        <f t="shared" si="34"/>
        <v>0</v>
      </c>
      <c r="AR85" s="4">
        <f t="shared" si="35"/>
        <v>0</v>
      </c>
      <c r="AS85" s="4">
        <f t="shared" si="36"/>
        <v>1</v>
      </c>
      <c r="AT85" s="4">
        <f t="shared" si="37"/>
        <v>0</v>
      </c>
    </row>
    <row r="86" spans="1:46" ht="12.75" customHeight="1" x14ac:dyDescent="0.2">
      <c r="A86" s="6">
        <v>3</v>
      </c>
      <c r="B86" s="7">
        <v>44932.550381944442</v>
      </c>
      <c r="C86" s="3" t="s">
        <v>34</v>
      </c>
      <c r="D86" s="4">
        <f t="shared" si="0"/>
        <v>1</v>
      </c>
      <c r="E86" s="4">
        <f t="shared" si="1"/>
        <v>0</v>
      </c>
      <c r="F86" s="3" t="s">
        <v>44</v>
      </c>
      <c r="G86" s="4">
        <f t="shared" si="2"/>
        <v>0</v>
      </c>
      <c r="H86" s="4">
        <f t="shared" si="3"/>
        <v>0</v>
      </c>
      <c r="I86" s="4">
        <f t="shared" si="4"/>
        <v>1</v>
      </c>
      <c r="J86" s="4">
        <f t="shared" si="5"/>
        <v>0</v>
      </c>
      <c r="K86" s="4">
        <f t="shared" si="6"/>
        <v>0</v>
      </c>
      <c r="L86" s="3" t="s">
        <v>41</v>
      </c>
      <c r="M86" s="4">
        <f t="shared" si="7"/>
        <v>0</v>
      </c>
      <c r="N86" s="4">
        <f t="shared" si="8"/>
        <v>0</v>
      </c>
      <c r="O86" s="4">
        <f t="shared" si="9"/>
        <v>1</v>
      </c>
      <c r="P86" s="4">
        <f t="shared" si="10"/>
        <v>0</v>
      </c>
      <c r="Q86" s="3" t="s">
        <v>37</v>
      </c>
      <c r="R86" s="4">
        <f t="shared" si="11"/>
        <v>1</v>
      </c>
      <c r="S86" s="4">
        <f t="shared" si="12"/>
        <v>0</v>
      </c>
      <c r="T86" s="4">
        <f t="shared" si="13"/>
        <v>0</v>
      </c>
      <c r="U86" s="3">
        <v>5</v>
      </c>
      <c r="V86" s="3">
        <v>3</v>
      </c>
      <c r="W86" s="3">
        <v>5</v>
      </c>
      <c r="X86" s="3">
        <v>5</v>
      </c>
      <c r="Y86" s="3">
        <v>3</v>
      </c>
      <c r="Z86" s="3">
        <v>4</v>
      </c>
      <c r="AA86" s="3">
        <v>5</v>
      </c>
      <c r="AB86" s="3">
        <v>4</v>
      </c>
      <c r="AC86" s="3">
        <v>4</v>
      </c>
      <c r="AD86" s="3">
        <v>7</v>
      </c>
      <c r="AE86" s="3" t="s">
        <v>38</v>
      </c>
      <c r="AF86" s="3" t="s">
        <v>39</v>
      </c>
      <c r="AG86" s="3" t="s">
        <v>38</v>
      </c>
      <c r="AH86" s="3" t="s">
        <v>42</v>
      </c>
      <c r="AI86" s="4">
        <f t="shared" si="26"/>
        <v>1</v>
      </c>
      <c r="AJ86" s="4">
        <f t="shared" si="27"/>
        <v>0</v>
      </c>
      <c r="AK86" s="4">
        <f t="shared" si="28"/>
        <v>0</v>
      </c>
      <c r="AL86" s="4">
        <f t="shared" si="29"/>
        <v>0</v>
      </c>
      <c r="AM86" s="4">
        <f t="shared" si="30"/>
        <v>0</v>
      </c>
      <c r="AN86" s="4">
        <f t="shared" si="31"/>
        <v>1</v>
      </c>
      <c r="AO86" s="4">
        <f t="shared" si="32"/>
        <v>1</v>
      </c>
      <c r="AP86" s="4">
        <f t="shared" si="33"/>
        <v>0</v>
      </c>
      <c r="AQ86" s="4">
        <f t="shared" si="34"/>
        <v>0</v>
      </c>
      <c r="AR86" s="4">
        <f t="shared" si="35"/>
        <v>0</v>
      </c>
      <c r="AS86" s="4">
        <f t="shared" si="36"/>
        <v>1</v>
      </c>
      <c r="AT86" s="4">
        <f t="shared" si="37"/>
        <v>0</v>
      </c>
    </row>
    <row r="87" spans="1:46" ht="12.75" customHeight="1" x14ac:dyDescent="0.2">
      <c r="A87" s="8">
        <v>4</v>
      </c>
      <c r="B87" s="2">
        <v>44928.692398078703</v>
      </c>
      <c r="C87" s="3" t="s">
        <v>34</v>
      </c>
      <c r="D87" s="4">
        <f t="shared" si="0"/>
        <v>1</v>
      </c>
      <c r="E87" s="4">
        <f t="shared" si="1"/>
        <v>0</v>
      </c>
      <c r="F87" s="3" t="s">
        <v>35</v>
      </c>
      <c r="G87" s="4">
        <f t="shared" si="2"/>
        <v>0</v>
      </c>
      <c r="H87" s="4">
        <f t="shared" si="3"/>
        <v>1</v>
      </c>
      <c r="I87" s="4">
        <f t="shared" si="4"/>
        <v>0</v>
      </c>
      <c r="J87" s="4">
        <f t="shared" si="5"/>
        <v>0</v>
      </c>
      <c r="K87" s="4">
        <f t="shared" si="6"/>
        <v>0</v>
      </c>
      <c r="L87" s="3" t="s">
        <v>36</v>
      </c>
      <c r="M87" s="4">
        <f t="shared" si="7"/>
        <v>1</v>
      </c>
      <c r="N87" s="4">
        <f t="shared" si="8"/>
        <v>0</v>
      </c>
      <c r="O87" s="4">
        <f t="shared" si="9"/>
        <v>0</v>
      </c>
      <c r="P87" s="4">
        <f t="shared" si="10"/>
        <v>0</v>
      </c>
      <c r="Q87" s="3" t="s">
        <v>37</v>
      </c>
      <c r="R87" s="4">
        <f t="shared" si="11"/>
        <v>1</v>
      </c>
      <c r="S87" s="4">
        <f t="shared" si="12"/>
        <v>0</v>
      </c>
      <c r="T87" s="4">
        <f t="shared" si="13"/>
        <v>0</v>
      </c>
      <c r="U87" s="3">
        <v>4</v>
      </c>
      <c r="V87" s="3">
        <v>6</v>
      </c>
      <c r="W87" s="3">
        <v>2</v>
      </c>
      <c r="X87" s="3">
        <v>7</v>
      </c>
      <c r="Y87" s="3">
        <v>3</v>
      </c>
      <c r="Z87" s="3">
        <v>6</v>
      </c>
      <c r="AA87" s="3">
        <v>7</v>
      </c>
      <c r="AB87" s="3">
        <v>7</v>
      </c>
      <c r="AC87" s="3">
        <v>7</v>
      </c>
      <c r="AD87" s="3">
        <v>7</v>
      </c>
      <c r="AE87" s="3" t="s">
        <v>38</v>
      </c>
      <c r="AF87" s="3" t="s">
        <v>38</v>
      </c>
      <c r="AG87" s="3" t="s">
        <v>38</v>
      </c>
      <c r="AH87" s="3" t="s">
        <v>38</v>
      </c>
      <c r="AI87" s="4">
        <f t="shared" si="26"/>
        <v>1</v>
      </c>
      <c r="AJ87" s="4">
        <f t="shared" si="27"/>
        <v>0</v>
      </c>
      <c r="AK87" s="4">
        <f t="shared" si="28"/>
        <v>0</v>
      </c>
      <c r="AL87" s="4">
        <f t="shared" si="29"/>
        <v>1</v>
      </c>
      <c r="AM87" s="4">
        <f t="shared" si="30"/>
        <v>0</v>
      </c>
      <c r="AN87" s="4">
        <f t="shared" si="31"/>
        <v>0</v>
      </c>
      <c r="AO87" s="4">
        <f t="shared" si="32"/>
        <v>1</v>
      </c>
      <c r="AP87" s="4">
        <f t="shared" si="33"/>
        <v>0</v>
      </c>
      <c r="AQ87" s="4">
        <f t="shared" si="34"/>
        <v>0</v>
      </c>
      <c r="AR87" s="4">
        <f t="shared" si="35"/>
        <v>1</v>
      </c>
      <c r="AS87" s="4">
        <f t="shared" si="36"/>
        <v>0</v>
      </c>
      <c r="AT87" s="4">
        <f t="shared" si="37"/>
        <v>0</v>
      </c>
    </row>
    <row r="88" spans="1:46" ht="12.75" customHeight="1" x14ac:dyDescent="0.2">
      <c r="A88" s="8">
        <v>4</v>
      </c>
      <c r="B88" s="2">
        <v>44928.74171829861</v>
      </c>
      <c r="C88" s="3" t="s">
        <v>34</v>
      </c>
      <c r="D88" s="4">
        <f t="shared" si="0"/>
        <v>1</v>
      </c>
      <c r="E88" s="4">
        <f t="shared" si="1"/>
        <v>0</v>
      </c>
      <c r="F88" s="3" t="s">
        <v>35</v>
      </c>
      <c r="G88" s="4">
        <f t="shared" si="2"/>
        <v>0</v>
      </c>
      <c r="H88" s="4">
        <f t="shared" si="3"/>
        <v>1</v>
      </c>
      <c r="I88" s="4">
        <f t="shared" si="4"/>
        <v>0</v>
      </c>
      <c r="J88" s="4">
        <f t="shared" si="5"/>
        <v>0</v>
      </c>
      <c r="K88" s="4">
        <f t="shared" si="6"/>
        <v>0</v>
      </c>
      <c r="L88" s="3" t="s">
        <v>36</v>
      </c>
      <c r="M88" s="4">
        <f t="shared" si="7"/>
        <v>1</v>
      </c>
      <c r="N88" s="4">
        <f t="shared" si="8"/>
        <v>0</v>
      </c>
      <c r="O88" s="4">
        <f t="shared" si="9"/>
        <v>0</v>
      </c>
      <c r="P88" s="4">
        <f t="shared" si="10"/>
        <v>0</v>
      </c>
      <c r="Q88" s="3" t="s">
        <v>37</v>
      </c>
      <c r="R88" s="4">
        <f t="shared" si="11"/>
        <v>1</v>
      </c>
      <c r="S88" s="4">
        <f t="shared" si="12"/>
        <v>0</v>
      </c>
      <c r="T88" s="4">
        <f t="shared" si="13"/>
        <v>0</v>
      </c>
      <c r="U88" s="3">
        <v>3</v>
      </c>
      <c r="V88" s="3">
        <v>2</v>
      </c>
      <c r="W88" s="3">
        <v>3</v>
      </c>
      <c r="X88" s="3">
        <v>3</v>
      </c>
      <c r="Y88" s="3">
        <v>3</v>
      </c>
      <c r="Z88" s="3">
        <v>3</v>
      </c>
      <c r="AA88" s="3">
        <v>3</v>
      </c>
      <c r="AB88" s="3">
        <v>2</v>
      </c>
      <c r="AC88" s="3">
        <v>2</v>
      </c>
      <c r="AD88" s="3">
        <v>2</v>
      </c>
      <c r="AE88" s="3" t="s">
        <v>39</v>
      </c>
      <c r="AF88" s="3" t="s">
        <v>39</v>
      </c>
      <c r="AG88" s="3" t="s">
        <v>39</v>
      </c>
      <c r="AH88" s="3" t="s">
        <v>39</v>
      </c>
      <c r="AI88" s="4">
        <f t="shared" si="26"/>
        <v>0</v>
      </c>
      <c r="AJ88" s="4">
        <f t="shared" si="27"/>
        <v>0</v>
      </c>
      <c r="AK88" s="4">
        <f t="shared" si="28"/>
        <v>1</v>
      </c>
      <c r="AL88" s="4">
        <f t="shared" si="29"/>
        <v>0</v>
      </c>
      <c r="AM88" s="4">
        <f t="shared" si="30"/>
        <v>0</v>
      </c>
      <c r="AN88" s="4">
        <f t="shared" si="31"/>
        <v>1</v>
      </c>
      <c r="AO88" s="4">
        <f t="shared" si="32"/>
        <v>0</v>
      </c>
      <c r="AP88" s="4">
        <f t="shared" si="33"/>
        <v>0</v>
      </c>
      <c r="AQ88" s="4">
        <f t="shared" si="34"/>
        <v>1</v>
      </c>
      <c r="AR88" s="4">
        <f t="shared" si="35"/>
        <v>0</v>
      </c>
      <c r="AS88" s="4">
        <f t="shared" si="36"/>
        <v>0</v>
      </c>
      <c r="AT88" s="4">
        <f t="shared" si="37"/>
        <v>1</v>
      </c>
    </row>
    <row r="89" spans="1:46" ht="12.75" customHeight="1" x14ac:dyDescent="0.2">
      <c r="A89" s="8">
        <v>4</v>
      </c>
      <c r="B89" s="2">
        <v>44928.756914270838</v>
      </c>
      <c r="C89" s="3" t="s">
        <v>34</v>
      </c>
      <c r="D89" s="4">
        <f t="shared" si="0"/>
        <v>1</v>
      </c>
      <c r="E89" s="4">
        <f t="shared" si="1"/>
        <v>0</v>
      </c>
      <c r="F89" s="3" t="s">
        <v>35</v>
      </c>
      <c r="G89" s="4">
        <f t="shared" si="2"/>
        <v>0</v>
      </c>
      <c r="H89" s="4">
        <f t="shared" si="3"/>
        <v>1</v>
      </c>
      <c r="I89" s="4">
        <f t="shared" si="4"/>
        <v>0</v>
      </c>
      <c r="J89" s="4">
        <f t="shared" si="5"/>
        <v>0</v>
      </c>
      <c r="K89" s="4">
        <f t="shared" si="6"/>
        <v>0</v>
      </c>
      <c r="L89" s="3" t="s">
        <v>41</v>
      </c>
      <c r="M89" s="4">
        <f t="shared" si="7"/>
        <v>0</v>
      </c>
      <c r="N89" s="4">
        <f t="shared" si="8"/>
        <v>0</v>
      </c>
      <c r="O89" s="4">
        <f t="shared" si="9"/>
        <v>1</v>
      </c>
      <c r="P89" s="4">
        <f t="shared" si="10"/>
        <v>0</v>
      </c>
      <c r="Q89" s="3" t="s">
        <v>37</v>
      </c>
      <c r="R89" s="4">
        <f t="shared" si="11"/>
        <v>1</v>
      </c>
      <c r="S89" s="4">
        <f t="shared" si="12"/>
        <v>0</v>
      </c>
      <c r="T89" s="4">
        <f t="shared" si="13"/>
        <v>0</v>
      </c>
      <c r="U89" s="3">
        <v>2</v>
      </c>
      <c r="V89" s="3">
        <v>2</v>
      </c>
      <c r="W89" s="3">
        <v>1</v>
      </c>
      <c r="X89" s="3">
        <v>2</v>
      </c>
      <c r="Y89" s="3">
        <v>2</v>
      </c>
      <c r="Z89" s="3">
        <v>2</v>
      </c>
      <c r="AA89" s="3">
        <v>4</v>
      </c>
      <c r="AB89" s="3">
        <v>2</v>
      </c>
      <c r="AC89" s="3">
        <v>2</v>
      </c>
      <c r="AD89" s="3">
        <v>2</v>
      </c>
      <c r="AE89" s="3" t="s">
        <v>39</v>
      </c>
      <c r="AF89" s="3" t="s">
        <v>39</v>
      </c>
      <c r="AG89" s="3" t="s">
        <v>39</v>
      </c>
      <c r="AH89" s="3" t="s">
        <v>39</v>
      </c>
      <c r="AI89" s="4">
        <f t="shared" si="26"/>
        <v>0</v>
      </c>
      <c r="AJ89" s="4">
        <f t="shared" si="27"/>
        <v>0</v>
      </c>
      <c r="AK89" s="4">
        <f t="shared" si="28"/>
        <v>1</v>
      </c>
      <c r="AL89" s="4">
        <f t="shared" si="29"/>
        <v>0</v>
      </c>
      <c r="AM89" s="4">
        <f t="shared" si="30"/>
        <v>0</v>
      </c>
      <c r="AN89" s="4">
        <f t="shared" si="31"/>
        <v>1</v>
      </c>
      <c r="AO89" s="4">
        <f t="shared" si="32"/>
        <v>0</v>
      </c>
      <c r="AP89" s="4">
        <f t="shared" si="33"/>
        <v>0</v>
      </c>
      <c r="AQ89" s="4">
        <f t="shared" si="34"/>
        <v>1</v>
      </c>
      <c r="AR89" s="4">
        <f t="shared" si="35"/>
        <v>0</v>
      </c>
      <c r="AS89" s="4">
        <f t="shared" si="36"/>
        <v>0</v>
      </c>
      <c r="AT89" s="4">
        <f t="shared" si="37"/>
        <v>1</v>
      </c>
    </row>
    <row r="90" spans="1:46" ht="12.75" customHeight="1" x14ac:dyDescent="0.2">
      <c r="A90" s="8">
        <v>4</v>
      </c>
      <c r="B90" s="2">
        <v>44928.760952858793</v>
      </c>
      <c r="C90" s="3" t="s">
        <v>34</v>
      </c>
      <c r="D90" s="4">
        <f t="shared" si="0"/>
        <v>1</v>
      </c>
      <c r="E90" s="4">
        <f t="shared" si="1"/>
        <v>0</v>
      </c>
      <c r="F90" s="3" t="s">
        <v>35</v>
      </c>
      <c r="G90" s="4">
        <f t="shared" si="2"/>
        <v>0</v>
      </c>
      <c r="H90" s="4">
        <f t="shared" si="3"/>
        <v>1</v>
      </c>
      <c r="I90" s="4">
        <f t="shared" si="4"/>
        <v>0</v>
      </c>
      <c r="J90" s="4">
        <f t="shared" si="5"/>
        <v>0</v>
      </c>
      <c r="K90" s="4">
        <f t="shared" si="6"/>
        <v>0</v>
      </c>
      <c r="L90" s="3" t="s">
        <v>43</v>
      </c>
      <c r="M90" s="4">
        <f t="shared" si="7"/>
        <v>0</v>
      </c>
      <c r="N90" s="4">
        <f t="shared" si="8"/>
        <v>1</v>
      </c>
      <c r="O90" s="4">
        <f t="shared" si="9"/>
        <v>0</v>
      </c>
      <c r="P90" s="4">
        <f t="shared" si="10"/>
        <v>0</v>
      </c>
      <c r="Q90" s="3" t="s">
        <v>37</v>
      </c>
      <c r="R90" s="4">
        <f t="shared" si="11"/>
        <v>1</v>
      </c>
      <c r="S90" s="4">
        <f t="shared" si="12"/>
        <v>0</v>
      </c>
      <c r="T90" s="4">
        <f t="shared" si="13"/>
        <v>0</v>
      </c>
      <c r="U90" s="3">
        <v>4</v>
      </c>
      <c r="V90" s="3">
        <v>5</v>
      </c>
      <c r="W90" s="3">
        <v>5</v>
      </c>
      <c r="X90" s="3">
        <v>7</v>
      </c>
      <c r="Y90" s="3">
        <v>1</v>
      </c>
      <c r="Z90" s="3">
        <v>1</v>
      </c>
      <c r="AA90" s="3">
        <v>6</v>
      </c>
      <c r="AB90" s="3">
        <v>5</v>
      </c>
      <c r="AC90" s="3">
        <v>3</v>
      </c>
      <c r="AD90" s="3">
        <v>6</v>
      </c>
      <c r="AE90" s="3" t="s">
        <v>39</v>
      </c>
      <c r="AF90" s="3" t="s">
        <v>39</v>
      </c>
      <c r="AG90" s="3" t="s">
        <v>39</v>
      </c>
      <c r="AH90" s="3" t="s">
        <v>39</v>
      </c>
      <c r="AI90" s="4">
        <f t="shared" si="26"/>
        <v>0</v>
      </c>
      <c r="AJ90" s="4">
        <f t="shared" si="27"/>
        <v>0</v>
      </c>
      <c r="AK90" s="4">
        <f t="shared" si="28"/>
        <v>1</v>
      </c>
      <c r="AL90" s="4">
        <f t="shared" si="29"/>
        <v>0</v>
      </c>
      <c r="AM90" s="4">
        <f t="shared" si="30"/>
        <v>0</v>
      </c>
      <c r="AN90" s="4">
        <f t="shared" si="31"/>
        <v>1</v>
      </c>
      <c r="AO90" s="4">
        <f t="shared" si="32"/>
        <v>0</v>
      </c>
      <c r="AP90" s="4">
        <f t="shared" si="33"/>
        <v>0</v>
      </c>
      <c r="AQ90" s="4">
        <f t="shared" si="34"/>
        <v>1</v>
      </c>
      <c r="AR90" s="4">
        <f t="shared" si="35"/>
        <v>0</v>
      </c>
      <c r="AS90" s="4">
        <f t="shared" si="36"/>
        <v>0</v>
      </c>
      <c r="AT90" s="4">
        <f t="shared" si="37"/>
        <v>1</v>
      </c>
    </row>
    <row r="91" spans="1:46" ht="12.75" customHeight="1" x14ac:dyDescent="0.2">
      <c r="A91" s="8">
        <v>4</v>
      </c>
      <c r="B91" s="2">
        <v>44928.779615428241</v>
      </c>
      <c r="C91" s="3" t="s">
        <v>34</v>
      </c>
      <c r="D91" s="4">
        <f t="shared" si="0"/>
        <v>1</v>
      </c>
      <c r="E91" s="4">
        <f t="shared" si="1"/>
        <v>0</v>
      </c>
      <c r="F91" s="3" t="s">
        <v>35</v>
      </c>
      <c r="G91" s="4">
        <f t="shared" si="2"/>
        <v>0</v>
      </c>
      <c r="H91" s="4">
        <f t="shared" si="3"/>
        <v>1</v>
      </c>
      <c r="I91" s="4">
        <f t="shared" si="4"/>
        <v>0</v>
      </c>
      <c r="J91" s="4">
        <f t="shared" si="5"/>
        <v>0</v>
      </c>
      <c r="K91" s="4">
        <f t="shared" si="6"/>
        <v>0</v>
      </c>
      <c r="L91" s="3" t="s">
        <v>36</v>
      </c>
      <c r="M91" s="4">
        <f t="shared" si="7"/>
        <v>1</v>
      </c>
      <c r="N91" s="4">
        <f t="shared" si="8"/>
        <v>0</v>
      </c>
      <c r="O91" s="4">
        <f t="shared" si="9"/>
        <v>0</v>
      </c>
      <c r="P91" s="4">
        <f t="shared" si="10"/>
        <v>0</v>
      </c>
      <c r="Q91" s="3" t="s">
        <v>37</v>
      </c>
      <c r="R91" s="4">
        <f t="shared" si="11"/>
        <v>1</v>
      </c>
      <c r="S91" s="4">
        <f t="shared" si="12"/>
        <v>0</v>
      </c>
      <c r="T91" s="4">
        <f t="shared" si="13"/>
        <v>0</v>
      </c>
      <c r="U91" s="3">
        <v>5</v>
      </c>
      <c r="V91" s="3">
        <v>5</v>
      </c>
      <c r="W91" s="3">
        <v>7</v>
      </c>
      <c r="X91" s="3">
        <v>6</v>
      </c>
      <c r="Y91" s="3">
        <v>6</v>
      </c>
      <c r="Z91" s="3">
        <v>6</v>
      </c>
      <c r="AA91" s="3">
        <v>7</v>
      </c>
      <c r="AB91" s="3">
        <v>7</v>
      </c>
      <c r="AC91" s="3">
        <v>7</v>
      </c>
      <c r="AD91" s="3">
        <v>7</v>
      </c>
      <c r="AE91" s="3" t="s">
        <v>38</v>
      </c>
      <c r="AF91" s="3" t="s">
        <v>38</v>
      </c>
      <c r="AG91" s="3" t="s">
        <v>38</v>
      </c>
      <c r="AH91" s="3" t="s">
        <v>38</v>
      </c>
      <c r="AI91" s="4">
        <f t="shared" si="26"/>
        <v>1</v>
      </c>
      <c r="AJ91" s="4">
        <f t="shared" si="27"/>
        <v>0</v>
      </c>
      <c r="AK91" s="4">
        <f t="shared" si="28"/>
        <v>0</v>
      </c>
      <c r="AL91" s="4">
        <f t="shared" si="29"/>
        <v>1</v>
      </c>
      <c r="AM91" s="4">
        <f t="shared" si="30"/>
        <v>0</v>
      </c>
      <c r="AN91" s="4">
        <f t="shared" si="31"/>
        <v>0</v>
      </c>
      <c r="AO91" s="4">
        <f t="shared" si="32"/>
        <v>1</v>
      </c>
      <c r="AP91" s="4">
        <f t="shared" si="33"/>
        <v>0</v>
      </c>
      <c r="AQ91" s="4">
        <f t="shared" si="34"/>
        <v>0</v>
      </c>
      <c r="AR91" s="4">
        <f t="shared" si="35"/>
        <v>1</v>
      </c>
      <c r="AS91" s="4">
        <f t="shared" si="36"/>
        <v>0</v>
      </c>
      <c r="AT91" s="4">
        <f t="shared" si="37"/>
        <v>0</v>
      </c>
    </row>
    <row r="92" spans="1:46" ht="12.75" customHeight="1" x14ac:dyDescent="0.2">
      <c r="A92" s="8">
        <v>4</v>
      </c>
      <c r="B92" s="2">
        <v>44928.781802361111</v>
      </c>
      <c r="C92" s="3" t="s">
        <v>40</v>
      </c>
      <c r="D92" s="4">
        <f t="shared" si="0"/>
        <v>0</v>
      </c>
      <c r="E92" s="4">
        <f t="shared" si="1"/>
        <v>1</v>
      </c>
      <c r="F92" s="3" t="s">
        <v>44</v>
      </c>
      <c r="G92" s="4">
        <f t="shared" si="2"/>
        <v>0</v>
      </c>
      <c r="H92" s="4">
        <f t="shared" si="3"/>
        <v>0</v>
      </c>
      <c r="I92" s="4">
        <f t="shared" si="4"/>
        <v>1</v>
      </c>
      <c r="J92" s="4">
        <f t="shared" si="5"/>
        <v>0</v>
      </c>
      <c r="K92" s="4">
        <f t="shared" si="6"/>
        <v>0</v>
      </c>
      <c r="L92" s="3" t="s">
        <v>41</v>
      </c>
      <c r="M92" s="4">
        <f t="shared" si="7"/>
        <v>0</v>
      </c>
      <c r="N92" s="4">
        <f t="shared" si="8"/>
        <v>0</v>
      </c>
      <c r="O92" s="4">
        <f t="shared" si="9"/>
        <v>1</v>
      </c>
      <c r="P92" s="4">
        <f t="shared" si="10"/>
        <v>0</v>
      </c>
      <c r="Q92" s="3" t="s">
        <v>45</v>
      </c>
      <c r="R92" s="4">
        <f t="shared" si="11"/>
        <v>0</v>
      </c>
      <c r="S92" s="4">
        <f t="shared" si="12"/>
        <v>0</v>
      </c>
      <c r="T92" s="4">
        <f t="shared" si="13"/>
        <v>1</v>
      </c>
      <c r="U92" s="3">
        <v>6</v>
      </c>
      <c r="V92" s="3">
        <v>5</v>
      </c>
      <c r="W92" s="3">
        <v>4</v>
      </c>
      <c r="X92" s="3">
        <v>6</v>
      </c>
      <c r="Y92" s="3">
        <v>4</v>
      </c>
      <c r="Z92" s="3">
        <v>6</v>
      </c>
      <c r="AA92" s="3">
        <v>6</v>
      </c>
      <c r="AB92" s="3">
        <v>6</v>
      </c>
      <c r="AC92" s="3">
        <v>5</v>
      </c>
      <c r="AD92" s="3">
        <v>6</v>
      </c>
      <c r="AE92" s="3" t="s">
        <v>39</v>
      </c>
      <c r="AF92" s="3" t="s">
        <v>39</v>
      </c>
      <c r="AG92" s="3" t="s">
        <v>39</v>
      </c>
      <c r="AH92" s="3" t="s">
        <v>39</v>
      </c>
      <c r="AI92" s="4">
        <f t="shared" si="26"/>
        <v>0</v>
      </c>
      <c r="AJ92" s="4">
        <f t="shared" si="27"/>
        <v>0</v>
      </c>
      <c r="AK92" s="4">
        <f t="shared" si="28"/>
        <v>1</v>
      </c>
      <c r="AL92" s="4">
        <f t="shared" si="29"/>
        <v>0</v>
      </c>
      <c r="AM92" s="4">
        <f t="shared" si="30"/>
        <v>0</v>
      </c>
      <c r="AN92" s="4">
        <f t="shared" si="31"/>
        <v>1</v>
      </c>
      <c r="AO92" s="4">
        <f t="shared" si="32"/>
        <v>0</v>
      </c>
      <c r="AP92" s="4">
        <f t="shared" si="33"/>
        <v>0</v>
      </c>
      <c r="AQ92" s="4">
        <f t="shared" si="34"/>
        <v>1</v>
      </c>
      <c r="AR92" s="4">
        <f t="shared" si="35"/>
        <v>0</v>
      </c>
      <c r="AS92" s="4">
        <f t="shared" si="36"/>
        <v>0</v>
      </c>
      <c r="AT92" s="4">
        <f t="shared" si="37"/>
        <v>1</v>
      </c>
    </row>
    <row r="93" spans="1:46" ht="12.75" customHeight="1" x14ac:dyDescent="0.2">
      <c r="A93" s="8">
        <v>4</v>
      </c>
      <c r="B93" s="2">
        <v>44928.786440162032</v>
      </c>
      <c r="C93" s="3" t="s">
        <v>40</v>
      </c>
      <c r="D93" s="4">
        <f t="shared" si="0"/>
        <v>0</v>
      </c>
      <c r="E93" s="4">
        <f t="shared" si="1"/>
        <v>1</v>
      </c>
      <c r="F93" s="3" t="s">
        <v>35</v>
      </c>
      <c r="G93" s="4">
        <f t="shared" si="2"/>
        <v>0</v>
      </c>
      <c r="H93" s="4">
        <f t="shared" si="3"/>
        <v>1</v>
      </c>
      <c r="I93" s="4">
        <f t="shared" si="4"/>
        <v>0</v>
      </c>
      <c r="J93" s="4">
        <f t="shared" si="5"/>
        <v>0</v>
      </c>
      <c r="K93" s="4">
        <f t="shared" si="6"/>
        <v>0</v>
      </c>
      <c r="L93" s="3" t="s">
        <v>43</v>
      </c>
      <c r="M93" s="4">
        <f t="shared" si="7"/>
        <v>0</v>
      </c>
      <c r="N93" s="4">
        <f t="shared" si="8"/>
        <v>1</v>
      </c>
      <c r="O93" s="4">
        <f t="shared" si="9"/>
        <v>0</v>
      </c>
      <c r="P93" s="4">
        <f t="shared" si="10"/>
        <v>0</v>
      </c>
      <c r="Q93" s="3" t="s">
        <v>37</v>
      </c>
      <c r="R93" s="4">
        <f t="shared" si="11"/>
        <v>1</v>
      </c>
      <c r="S93" s="4">
        <f t="shared" si="12"/>
        <v>0</v>
      </c>
      <c r="T93" s="4">
        <f t="shared" si="13"/>
        <v>0</v>
      </c>
      <c r="U93" s="3">
        <v>1</v>
      </c>
      <c r="V93" s="3">
        <v>1</v>
      </c>
      <c r="W93" s="3">
        <v>1</v>
      </c>
      <c r="X93" s="3">
        <v>1</v>
      </c>
      <c r="Y93" s="3">
        <v>1</v>
      </c>
      <c r="Z93" s="3">
        <v>1</v>
      </c>
      <c r="AA93" s="3">
        <v>1</v>
      </c>
      <c r="AB93" s="3">
        <v>1</v>
      </c>
      <c r="AC93" s="3">
        <v>2</v>
      </c>
      <c r="AD93" s="3">
        <v>1</v>
      </c>
      <c r="AE93" s="3" t="s">
        <v>38</v>
      </c>
      <c r="AF93" s="3" t="s">
        <v>38</v>
      </c>
      <c r="AG93" s="3" t="s">
        <v>38</v>
      </c>
      <c r="AH93" s="3" t="s">
        <v>42</v>
      </c>
      <c r="AI93" s="4">
        <f t="shared" si="26"/>
        <v>1</v>
      </c>
      <c r="AJ93" s="4">
        <f t="shared" si="27"/>
        <v>0</v>
      </c>
      <c r="AK93" s="4">
        <f t="shared" si="28"/>
        <v>0</v>
      </c>
      <c r="AL93" s="4">
        <f t="shared" si="29"/>
        <v>1</v>
      </c>
      <c r="AM93" s="4">
        <f t="shared" si="30"/>
        <v>0</v>
      </c>
      <c r="AN93" s="4">
        <f t="shared" si="31"/>
        <v>0</v>
      </c>
      <c r="AO93" s="4">
        <f t="shared" si="32"/>
        <v>1</v>
      </c>
      <c r="AP93" s="4">
        <f t="shared" si="33"/>
        <v>0</v>
      </c>
      <c r="AQ93" s="4">
        <f t="shared" si="34"/>
        <v>0</v>
      </c>
      <c r="AR93" s="4">
        <f t="shared" si="35"/>
        <v>0</v>
      </c>
      <c r="AS93" s="4">
        <f t="shared" si="36"/>
        <v>1</v>
      </c>
      <c r="AT93" s="4">
        <f t="shared" si="37"/>
        <v>0</v>
      </c>
    </row>
    <row r="94" spans="1:46" ht="12.75" customHeight="1" x14ac:dyDescent="0.2">
      <c r="A94" s="8">
        <v>4</v>
      </c>
      <c r="B94" s="2">
        <v>44928.795584027779</v>
      </c>
      <c r="C94" s="3" t="s">
        <v>40</v>
      </c>
      <c r="D94" s="4">
        <f t="shared" si="0"/>
        <v>0</v>
      </c>
      <c r="E94" s="4">
        <f t="shared" si="1"/>
        <v>1</v>
      </c>
      <c r="F94" s="3" t="s">
        <v>35</v>
      </c>
      <c r="G94" s="4">
        <f t="shared" si="2"/>
        <v>0</v>
      </c>
      <c r="H94" s="4">
        <f t="shared" si="3"/>
        <v>1</v>
      </c>
      <c r="I94" s="4">
        <f t="shared" si="4"/>
        <v>0</v>
      </c>
      <c r="J94" s="4">
        <f t="shared" si="5"/>
        <v>0</v>
      </c>
      <c r="K94" s="4">
        <f t="shared" si="6"/>
        <v>0</v>
      </c>
      <c r="L94" s="3" t="s">
        <v>43</v>
      </c>
      <c r="M94" s="4">
        <f t="shared" si="7"/>
        <v>0</v>
      </c>
      <c r="N94" s="4">
        <f t="shared" si="8"/>
        <v>1</v>
      </c>
      <c r="O94" s="4">
        <f t="shared" si="9"/>
        <v>0</v>
      </c>
      <c r="P94" s="4">
        <f t="shared" si="10"/>
        <v>0</v>
      </c>
      <c r="Q94" s="3" t="s">
        <v>37</v>
      </c>
      <c r="R94" s="4">
        <f t="shared" si="11"/>
        <v>1</v>
      </c>
      <c r="S94" s="4">
        <f t="shared" si="12"/>
        <v>0</v>
      </c>
      <c r="T94" s="4">
        <f t="shared" si="13"/>
        <v>0</v>
      </c>
      <c r="U94" s="3">
        <v>4</v>
      </c>
      <c r="V94" s="3">
        <v>3</v>
      </c>
      <c r="W94" s="3">
        <v>7</v>
      </c>
      <c r="X94" s="3">
        <v>5</v>
      </c>
      <c r="Y94" s="3">
        <v>6</v>
      </c>
      <c r="Z94" s="3">
        <v>5</v>
      </c>
      <c r="AA94" s="3">
        <v>7</v>
      </c>
      <c r="AB94" s="3">
        <v>6</v>
      </c>
      <c r="AC94" s="3">
        <v>3</v>
      </c>
      <c r="AD94" s="3">
        <v>7</v>
      </c>
      <c r="AE94" s="3" t="s">
        <v>38</v>
      </c>
      <c r="AF94" s="3" t="s">
        <v>42</v>
      </c>
      <c r="AG94" s="3" t="s">
        <v>38</v>
      </c>
      <c r="AH94" s="3" t="s">
        <v>39</v>
      </c>
      <c r="AI94" s="4">
        <f t="shared" si="26"/>
        <v>1</v>
      </c>
      <c r="AJ94" s="4">
        <f t="shared" si="27"/>
        <v>0</v>
      </c>
      <c r="AK94" s="4">
        <f t="shared" si="28"/>
        <v>0</v>
      </c>
      <c r="AL94" s="4">
        <f t="shared" si="29"/>
        <v>0</v>
      </c>
      <c r="AM94" s="4">
        <f t="shared" si="30"/>
        <v>1</v>
      </c>
      <c r="AN94" s="4">
        <f t="shared" si="31"/>
        <v>0</v>
      </c>
      <c r="AO94" s="4">
        <f t="shared" si="32"/>
        <v>1</v>
      </c>
      <c r="AP94" s="4">
        <f t="shared" si="33"/>
        <v>0</v>
      </c>
      <c r="AQ94" s="4">
        <f t="shared" si="34"/>
        <v>0</v>
      </c>
      <c r="AR94" s="4">
        <f t="shared" si="35"/>
        <v>0</v>
      </c>
      <c r="AS94" s="4">
        <f t="shared" si="36"/>
        <v>0</v>
      </c>
      <c r="AT94" s="4">
        <f t="shared" si="37"/>
        <v>1</v>
      </c>
    </row>
    <row r="95" spans="1:46" ht="12.75" customHeight="1" x14ac:dyDescent="0.2">
      <c r="A95" s="8">
        <v>4</v>
      </c>
      <c r="B95" s="2">
        <v>44928.841868414354</v>
      </c>
      <c r="C95" s="3" t="s">
        <v>40</v>
      </c>
      <c r="D95" s="4">
        <f t="shared" si="0"/>
        <v>0</v>
      </c>
      <c r="E95" s="4">
        <f t="shared" si="1"/>
        <v>1</v>
      </c>
      <c r="F95" s="3" t="s">
        <v>35</v>
      </c>
      <c r="G95" s="4">
        <f t="shared" si="2"/>
        <v>0</v>
      </c>
      <c r="H95" s="4">
        <f t="shared" si="3"/>
        <v>1</v>
      </c>
      <c r="I95" s="4">
        <f t="shared" si="4"/>
        <v>0</v>
      </c>
      <c r="J95" s="4">
        <f t="shared" si="5"/>
        <v>0</v>
      </c>
      <c r="K95" s="4">
        <f t="shared" si="6"/>
        <v>0</v>
      </c>
      <c r="L95" s="3" t="s">
        <v>41</v>
      </c>
      <c r="M95" s="4">
        <f t="shared" si="7"/>
        <v>0</v>
      </c>
      <c r="N95" s="4">
        <f t="shared" si="8"/>
        <v>0</v>
      </c>
      <c r="O95" s="4">
        <f t="shared" si="9"/>
        <v>1</v>
      </c>
      <c r="P95" s="4">
        <f t="shared" si="10"/>
        <v>0</v>
      </c>
      <c r="Q95" s="3" t="s">
        <v>37</v>
      </c>
      <c r="R95" s="4">
        <f t="shared" si="11"/>
        <v>1</v>
      </c>
      <c r="S95" s="4">
        <f t="shared" si="12"/>
        <v>0</v>
      </c>
      <c r="T95" s="4">
        <f t="shared" si="13"/>
        <v>0</v>
      </c>
      <c r="U95" s="3">
        <v>4</v>
      </c>
      <c r="V95" s="3">
        <v>4</v>
      </c>
      <c r="W95" s="3">
        <v>6</v>
      </c>
      <c r="X95" s="3">
        <v>6</v>
      </c>
      <c r="Y95" s="3">
        <v>5</v>
      </c>
      <c r="Z95" s="3">
        <v>5</v>
      </c>
      <c r="AA95" s="3">
        <v>6</v>
      </c>
      <c r="AB95" s="3">
        <v>6</v>
      </c>
      <c r="AC95" s="3">
        <v>4</v>
      </c>
      <c r="AD95" s="3">
        <v>7</v>
      </c>
      <c r="AE95" s="3" t="s">
        <v>38</v>
      </c>
      <c r="AF95" s="3" t="s">
        <v>39</v>
      </c>
      <c r="AG95" s="3" t="s">
        <v>38</v>
      </c>
      <c r="AH95" s="3" t="s">
        <v>39</v>
      </c>
      <c r="AI95" s="4">
        <f t="shared" si="26"/>
        <v>1</v>
      </c>
      <c r="AJ95" s="4">
        <f t="shared" si="27"/>
        <v>0</v>
      </c>
      <c r="AK95" s="4">
        <f t="shared" si="28"/>
        <v>0</v>
      </c>
      <c r="AL95" s="4">
        <f t="shared" si="29"/>
        <v>0</v>
      </c>
      <c r="AM95" s="4">
        <f t="shared" si="30"/>
        <v>0</v>
      </c>
      <c r="AN95" s="4">
        <f t="shared" si="31"/>
        <v>1</v>
      </c>
      <c r="AO95" s="4">
        <f t="shared" si="32"/>
        <v>1</v>
      </c>
      <c r="AP95" s="4">
        <f t="shared" si="33"/>
        <v>0</v>
      </c>
      <c r="AQ95" s="4">
        <f t="shared" si="34"/>
        <v>0</v>
      </c>
      <c r="AR95" s="4">
        <f t="shared" si="35"/>
        <v>0</v>
      </c>
      <c r="AS95" s="4">
        <f t="shared" si="36"/>
        <v>0</v>
      </c>
      <c r="AT95" s="4">
        <f t="shared" si="37"/>
        <v>1</v>
      </c>
    </row>
    <row r="96" spans="1:46" ht="12.75" customHeight="1" x14ac:dyDescent="0.2">
      <c r="A96" s="8">
        <v>4</v>
      </c>
      <c r="B96" s="2">
        <v>44928.853809050925</v>
      </c>
      <c r="C96" s="3" t="s">
        <v>34</v>
      </c>
      <c r="D96" s="4">
        <f t="shared" si="0"/>
        <v>1</v>
      </c>
      <c r="E96" s="4">
        <f t="shared" si="1"/>
        <v>0</v>
      </c>
      <c r="F96" s="3" t="s">
        <v>35</v>
      </c>
      <c r="G96" s="4">
        <f t="shared" si="2"/>
        <v>0</v>
      </c>
      <c r="H96" s="4">
        <f t="shared" si="3"/>
        <v>1</v>
      </c>
      <c r="I96" s="4">
        <f t="shared" si="4"/>
        <v>0</v>
      </c>
      <c r="J96" s="4">
        <f t="shared" si="5"/>
        <v>0</v>
      </c>
      <c r="K96" s="4">
        <f t="shared" si="6"/>
        <v>0</v>
      </c>
      <c r="L96" s="3" t="s">
        <v>43</v>
      </c>
      <c r="M96" s="4">
        <f t="shared" si="7"/>
        <v>0</v>
      </c>
      <c r="N96" s="4">
        <f t="shared" si="8"/>
        <v>1</v>
      </c>
      <c r="O96" s="4">
        <f t="shared" si="9"/>
        <v>0</v>
      </c>
      <c r="P96" s="4">
        <f t="shared" si="10"/>
        <v>0</v>
      </c>
      <c r="Q96" s="3" t="s">
        <v>37</v>
      </c>
      <c r="R96" s="4">
        <f t="shared" si="11"/>
        <v>1</v>
      </c>
      <c r="S96" s="4">
        <f t="shared" si="12"/>
        <v>0</v>
      </c>
      <c r="T96" s="4">
        <f t="shared" si="13"/>
        <v>0</v>
      </c>
      <c r="U96" s="3">
        <v>3</v>
      </c>
      <c r="V96" s="3">
        <v>4</v>
      </c>
      <c r="W96" s="3">
        <v>6</v>
      </c>
      <c r="X96" s="3">
        <v>7</v>
      </c>
      <c r="Y96" s="3">
        <v>6</v>
      </c>
      <c r="Z96" s="3">
        <v>7</v>
      </c>
      <c r="AA96" s="3">
        <v>5</v>
      </c>
      <c r="AB96" s="3">
        <v>5</v>
      </c>
      <c r="AC96" s="3">
        <v>6</v>
      </c>
      <c r="AD96" s="3">
        <v>5</v>
      </c>
      <c r="AE96" s="3" t="s">
        <v>38</v>
      </c>
      <c r="AF96" s="3" t="s">
        <v>39</v>
      </c>
      <c r="AG96" s="3" t="s">
        <v>39</v>
      </c>
      <c r="AH96" s="3" t="s">
        <v>39</v>
      </c>
      <c r="AI96" s="4">
        <f t="shared" si="26"/>
        <v>1</v>
      </c>
      <c r="AJ96" s="4">
        <f t="shared" si="27"/>
        <v>0</v>
      </c>
      <c r="AK96" s="4">
        <f t="shared" si="28"/>
        <v>0</v>
      </c>
      <c r="AL96" s="4">
        <f t="shared" si="29"/>
        <v>0</v>
      </c>
      <c r="AM96" s="4">
        <f t="shared" si="30"/>
        <v>0</v>
      </c>
      <c r="AN96" s="4">
        <f t="shared" si="31"/>
        <v>1</v>
      </c>
      <c r="AO96" s="4">
        <f t="shared" si="32"/>
        <v>0</v>
      </c>
      <c r="AP96" s="4">
        <f t="shared" si="33"/>
        <v>0</v>
      </c>
      <c r="AQ96" s="4">
        <f t="shared" si="34"/>
        <v>1</v>
      </c>
      <c r="AR96" s="4">
        <f t="shared" si="35"/>
        <v>0</v>
      </c>
      <c r="AS96" s="4">
        <f t="shared" si="36"/>
        <v>0</v>
      </c>
      <c r="AT96" s="4">
        <f t="shared" si="37"/>
        <v>1</v>
      </c>
    </row>
    <row r="97" spans="1:46" ht="12.75" customHeight="1" x14ac:dyDescent="0.2">
      <c r="A97" s="8">
        <v>4</v>
      </c>
      <c r="B97" s="2">
        <v>44929.50011789352</v>
      </c>
      <c r="C97" s="3" t="s">
        <v>34</v>
      </c>
      <c r="D97" s="4">
        <f t="shared" si="0"/>
        <v>1</v>
      </c>
      <c r="E97" s="4">
        <f t="shared" si="1"/>
        <v>0</v>
      </c>
      <c r="F97" s="3" t="s">
        <v>35</v>
      </c>
      <c r="G97" s="4">
        <f t="shared" si="2"/>
        <v>0</v>
      </c>
      <c r="H97" s="4">
        <f t="shared" si="3"/>
        <v>1</v>
      </c>
      <c r="I97" s="4">
        <f t="shared" si="4"/>
        <v>0</v>
      </c>
      <c r="J97" s="4">
        <f t="shared" si="5"/>
        <v>0</v>
      </c>
      <c r="K97" s="4">
        <f t="shared" si="6"/>
        <v>0</v>
      </c>
      <c r="L97" s="3" t="s">
        <v>43</v>
      </c>
      <c r="M97" s="4">
        <f t="shared" si="7"/>
        <v>0</v>
      </c>
      <c r="N97" s="4">
        <f t="shared" si="8"/>
        <v>1</v>
      </c>
      <c r="O97" s="4">
        <f t="shared" si="9"/>
        <v>0</v>
      </c>
      <c r="P97" s="4">
        <f t="shared" si="10"/>
        <v>0</v>
      </c>
      <c r="Q97" s="3" t="s">
        <v>37</v>
      </c>
      <c r="R97" s="4">
        <f t="shared" si="11"/>
        <v>1</v>
      </c>
      <c r="S97" s="4">
        <f t="shared" si="12"/>
        <v>0</v>
      </c>
      <c r="T97" s="4">
        <f t="shared" si="13"/>
        <v>0</v>
      </c>
      <c r="U97" s="3">
        <v>4</v>
      </c>
      <c r="V97" s="3">
        <v>3</v>
      </c>
      <c r="W97" s="3">
        <v>7</v>
      </c>
      <c r="X97" s="3">
        <v>6</v>
      </c>
      <c r="Y97" s="3">
        <v>4</v>
      </c>
      <c r="Z97" s="3">
        <v>4</v>
      </c>
      <c r="AA97" s="3">
        <v>7</v>
      </c>
      <c r="AB97" s="3">
        <v>4</v>
      </c>
      <c r="AC97" s="3">
        <v>6</v>
      </c>
      <c r="AD97" s="3">
        <v>7</v>
      </c>
      <c r="AE97" s="3" t="s">
        <v>39</v>
      </c>
      <c r="AF97" s="3" t="s">
        <v>38</v>
      </c>
      <c r="AG97" s="3" t="s">
        <v>38</v>
      </c>
      <c r="AH97" s="3" t="s">
        <v>39</v>
      </c>
      <c r="AI97" s="4">
        <f t="shared" si="26"/>
        <v>0</v>
      </c>
      <c r="AJ97" s="4">
        <f t="shared" si="27"/>
        <v>0</v>
      </c>
      <c r="AK97" s="4">
        <f t="shared" si="28"/>
        <v>1</v>
      </c>
      <c r="AL97" s="4">
        <f t="shared" si="29"/>
        <v>1</v>
      </c>
      <c r="AM97" s="4">
        <f t="shared" si="30"/>
        <v>0</v>
      </c>
      <c r="AN97" s="4">
        <f t="shared" si="31"/>
        <v>0</v>
      </c>
      <c r="AO97" s="4">
        <f t="shared" si="32"/>
        <v>1</v>
      </c>
      <c r="AP97" s="4">
        <f t="shared" si="33"/>
        <v>0</v>
      </c>
      <c r="AQ97" s="4">
        <f t="shared" si="34"/>
        <v>0</v>
      </c>
      <c r="AR97" s="4">
        <f t="shared" si="35"/>
        <v>0</v>
      </c>
      <c r="AS97" s="4">
        <f t="shared" si="36"/>
        <v>0</v>
      </c>
      <c r="AT97" s="4">
        <f t="shared" si="37"/>
        <v>1</v>
      </c>
    </row>
    <row r="98" spans="1:46" ht="12.75" customHeight="1" x14ac:dyDescent="0.2">
      <c r="A98" s="8">
        <v>4</v>
      </c>
      <c r="B98" s="2">
        <v>44929.501510023147</v>
      </c>
      <c r="C98" s="3" t="s">
        <v>34</v>
      </c>
      <c r="D98" s="4">
        <f t="shared" si="0"/>
        <v>1</v>
      </c>
      <c r="E98" s="4">
        <f t="shared" si="1"/>
        <v>0</v>
      </c>
      <c r="F98" s="3" t="s">
        <v>35</v>
      </c>
      <c r="G98" s="4">
        <f t="shared" si="2"/>
        <v>0</v>
      </c>
      <c r="H98" s="4">
        <f t="shared" si="3"/>
        <v>1</v>
      </c>
      <c r="I98" s="4">
        <f t="shared" si="4"/>
        <v>0</v>
      </c>
      <c r="J98" s="4">
        <f t="shared" si="5"/>
        <v>0</v>
      </c>
      <c r="K98" s="4">
        <f t="shared" si="6"/>
        <v>0</v>
      </c>
      <c r="L98" s="3" t="s">
        <v>36</v>
      </c>
      <c r="M98" s="4">
        <f t="shared" si="7"/>
        <v>1</v>
      </c>
      <c r="N98" s="4">
        <f t="shared" si="8"/>
        <v>0</v>
      </c>
      <c r="O98" s="4">
        <f t="shared" si="9"/>
        <v>0</v>
      </c>
      <c r="P98" s="4">
        <f t="shared" si="10"/>
        <v>0</v>
      </c>
      <c r="Q98" s="3" t="s">
        <v>37</v>
      </c>
      <c r="R98" s="4">
        <f t="shared" si="11"/>
        <v>1</v>
      </c>
      <c r="S98" s="4">
        <f t="shared" si="12"/>
        <v>0</v>
      </c>
      <c r="T98" s="4">
        <f t="shared" si="13"/>
        <v>0</v>
      </c>
      <c r="U98" s="3">
        <v>3</v>
      </c>
      <c r="V98" s="3">
        <v>5</v>
      </c>
      <c r="W98" s="3">
        <v>7</v>
      </c>
      <c r="X98" s="3">
        <v>4</v>
      </c>
      <c r="Y98" s="3">
        <v>4</v>
      </c>
      <c r="Z98" s="3">
        <v>4</v>
      </c>
      <c r="AA98" s="3">
        <v>7</v>
      </c>
      <c r="AB98" s="3">
        <v>5</v>
      </c>
      <c r="AC98" s="3">
        <v>4</v>
      </c>
      <c r="AD98" s="3">
        <v>7</v>
      </c>
      <c r="AE98" s="3" t="s">
        <v>38</v>
      </c>
      <c r="AF98" s="3" t="s">
        <v>38</v>
      </c>
      <c r="AG98" s="3" t="s">
        <v>38</v>
      </c>
      <c r="AH98" s="3" t="s">
        <v>38</v>
      </c>
      <c r="AI98" s="4">
        <f t="shared" si="26"/>
        <v>1</v>
      </c>
      <c r="AJ98" s="4">
        <f t="shared" si="27"/>
        <v>0</v>
      </c>
      <c r="AK98" s="4">
        <f t="shared" si="28"/>
        <v>0</v>
      </c>
      <c r="AL98" s="4">
        <f t="shared" si="29"/>
        <v>1</v>
      </c>
      <c r="AM98" s="4">
        <f t="shared" si="30"/>
        <v>0</v>
      </c>
      <c r="AN98" s="4">
        <f t="shared" si="31"/>
        <v>0</v>
      </c>
      <c r="AO98" s="4">
        <f t="shared" si="32"/>
        <v>1</v>
      </c>
      <c r="AP98" s="4">
        <f t="shared" si="33"/>
        <v>0</v>
      </c>
      <c r="AQ98" s="4">
        <f t="shared" si="34"/>
        <v>0</v>
      </c>
      <c r="AR98" s="4">
        <f t="shared" si="35"/>
        <v>1</v>
      </c>
      <c r="AS98" s="4">
        <f t="shared" si="36"/>
        <v>0</v>
      </c>
      <c r="AT98" s="4">
        <f t="shared" si="37"/>
        <v>0</v>
      </c>
    </row>
    <row r="99" spans="1:46" ht="12.75" customHeight="1" x14ac:dyDescent="0.2">
      <c r="A99" s="8">
        <v>4</v>
      </c>
      <c r="B99" s="2">
        <v>44929.50498888889</v>
      </c>
      <c r="C99" s="3" t="s">
        <v>40</v>
      </c>
      <c r="D99" s="4">
        <f t="shared" si="0"/>
        <v>0</v>
      </c>
      <c r="E99" s="4">
        <f t="shared" si="1"/>
        <v>1</v>
      </c>
      <c r="F99" s="3" t="s">
        <v>35</v>
      </c>
      <c r="G99" s="4">
        <f t="shared" si="2"/>
        <v>0</v>
      </c>
      <c r="H99" s="4">
        <f t="shared" si="3"/>
        <v>1</v>
      </c>
      <c r="I99" s="4">
        <f t="shared" si="4"/>
        <v>0</v>
      </c>
      <c r="J99" s="4">
        <f t="shared" si="5"/>
        <v>0</v>
      </c>
      <c r="K99" s="4">
        <f t="shared" si="6"/>
        <v>0</v>
      </c>
      <c r="L99" s="3" t="s">
        <v>43</v>
      </c>
      <c r="M99" s="4">
        <f t="shared" si="7"/>
        <v>0</v>
      </c>
      <c r="N99" s="4">
        <f t="shared" si="8"/>
        <v>1</v>
      </c>
      <c r="O99" s="4">
        <f t="shared" si="9"/>
        <v>0</v>
      </c>
      <c r="P99" s="4">
        <f t="shared" si="10"/>
        <v>0</v>
      </c>
      <c r="Q99" s="3" t="s">
        <v>37</v>
      </c>
      <c r="R99" s="4">
        <f t="shared" si="11"/>
        <v>1</v>
      </c>
      <c r="S99" s="4">
        <f t="shared" si="12"/>
        <v>0</v>
      </c>
      <c r="T99" s="4">
        <f t="shared" si="13"/>
        <v>0</v>
      </c>
      <c r="U99" s="3">
        <v>5</v>
      </c>
      <c r="V99" s="3">
        <v>2</v>
      </c>
      <c r="W99" s="3">
        <v>6</v>
      </c>
      <c r="X99" s="3">
        <v>5</v>
      </c>
      <c r="Y99" s="3">
        <v>3</v>
      </c>
      <c r="Z99" s="3">
        <v>6</v>
      </c>
      <c r="AA99" s="3">
        <v>7</v>
      </c>
      <c r="AB99" s="3">
        <v>5</v>
      </c>
      <c r="AC99" s="3">
        <v>6</v>
      </c>
      <c r="AD99" s="3">
        <v>7</v>
      </c>
      <c r="AE99" s="3" t="s">
        <v>42</v>
      </c>
      <c r="AF99" s="3" t="s">
        <v>39</v>
      </c>
      <c r="AG99" s="3" t="s">
        <v>38</v>
      </c>
      <c r="AH99" s="3" t="s">
        <v>39</v>
      </c>
      <c r="AI99" s="4">
        <f t="shared" si="26"/>
        <v>0</v>
      </c>
      <c r="AJ99" s="4">
        <f t="shared" si="27"/>
        <v>1</v>
      </c>
      <c r="AK99" s="4">
        <f t="shared" si="28"/>
        <v>0</v>
      </c>
      <c r="AL99" s="4">
        <f t="shared" si="29"/>
        <v>0</v>
      </c>
      <c r="AM99" s="4">
        <f t="shared" si="30"/>
        <v>0</v>
      </c>
      <c r="AN99" s="4">
        <f t="shared" si="31"/>
        <v>1</v>
      </c>
      <c r="AO99" s="4">
        <f t="shared" si="32"/>
        <v>1</v>
      </c>
      <c r="AP99" s="4">
        <f t="shared" si="33"/>
        <v>0</v>
      </c>
      <c r="AQ99" s="4">
        <f t="shared" si="34"/>
        <v>0</v>
      </c>
      <c r="AR99" s="4">
        <f t="shared" si="35"/>
        <v>0</v>
      </c>
      <c r="AS99" s="4">
        <f t="shared" si="36"/>
        <v>0</v>
      </c>
      <c r="AT99" s="4">
        <f t="shared" si="37"/>
        <v>1</v>
      </c>
    </row>
    <row r="100" spans="1:46" ht="12.75" customHeight="1" x14ac:dyDescent="0.2">
      <c r="A100" s="8">
        <v>4</v>
      </c>
      <c r="B100" s="2">
        <v>44929.505195590275</v>
      </c>
      <c r="C100" s="3" t="s">
        <v>40</v>
      </c>
      <c r="D100" s="4">
        <f t="shared" si="0"/>
        <v>0</v>
      </c>
      <c r="E100" s="4">
        <f t="shared" si="1"/>
        <v>1</v>
      </c>
      <c r="F100" s="3" t="s">
        <v>35</v>
      </c>
      <c r="G100" s="4">
        <f t="shared" si="2"/>
        <v>0</v>
      </c>
      <c r="H100" s="4">
        <f t="shared" si="3"/>
        <v>1</v>
      </c>
      <c r="I100" s="4">
        <f t="shared" si="4"/>
        <v>0</v>
      </c>
      <c r="J100" s="4">
        <f t="shared" si="5"/>
        <v>0</v>
      </c>
      <c r="K100" s="4">
        <f t="shared" si="6"/>
        <v>0</v>
      </c>
      <c r="L100" s="3" t="s">
        <v>43</v>
      </c>
      <c r="M100" s="4">
        <f t="shared" si="7"/>
        <v>0</v>
      </c>
      <c r="N100" s="4">
        <f t="shared" si="8"/>
        <v>1</v>
      </c>
      <c r="O100" s="4">
        <f t="shared" si="9"/>
        <v>0</v>
      </c>
      <c r="P100" s="4">
        <f t="shared" si="10"/>
        <v>0</v>
      </c>
      <c r="Q100" s="3" t="s">
        <v>37</v>
      </c>
      <c r="R100" s="4">
        <f t="shared" si="11"/>
        <v>1</v>
      </c>
      <c r="S100" s="4">
        <f t="shared" si="12"/>
        <v>0</v>
      </c>
      <c r="T100" s="4">
        <f t="shared" si="13"/>
        <v>0</v>
      </c>
      <c r="U100" s="3">
        <v>4</v>
      </c>
      <c r="V100" s="3">
        <v>4</v>
      </c>
      <c r="W100" s="3">
        <v>5</v>
      </c>
      <c r="X100" s="3">
        <v>5</v>
      </c>
      <c r="Y100" s="3">
        <v>5</v>
      </c>
      <c r="Z100" s="3">
        <v>5</v>
      </c>
      <c r="AA100" s="3">
        <v>5</v>
      </c>
      <c r="AB100" s="3">
        <v>5</v>
      </c>
      <c r="AC100" s="3">
        <v>4</v>
      </c>
      <c r="AD100" s="3">
        <v>6</v>
      </c>
      <c r="AE100" s="3" t="s">
        <v>39</v>
      </c>
      <c r="AF100" s="3" t="s">
        <v>38</v>
      </c>
      <c r="AG100" s="3" t="s">
        <v>38</v>
      </c>
      <c r="AH100" s="3" t="s">
        <v>42</v>
      </c>
      <c r="AI100" s="4">
        <f t="shared" si="26"/>
        <v>0</v>
      </c>
      <c r="AJ100" s="4">
        <f t="shared" si="27"/>
        <v>0</v>
      </c>
      <c r="AK100" s="4">
        <f t="shared" si="28"/>
        <v>1</v>
      </c>
      <c r="AL100" s="4">
        <f t="shared" si="29"/>
        <v>1</v>
      </c>
      <c r="AM100" s="4">
        <f t="shared" si="30"/>
        <v>0</v>
      </c>
      <c r="AN100" s="4">
        <f t="shared" si="31"/>
        <v>0</v>
      </c>
      <c r="AO100" s="4">
        <f t="shared" si="32"/>
        <v>1</v>
      </c>
      <c r="AP100" s="4">
        <f t="shared" si="33"/>
        <v>0</v>
      </c>
      <c r="AQ100" s="4">
        <f t="shared" si="34"/>
        <v>0</v>
      </c>
      <c r="AR100" s="4">
        <f t="shared" si="35"/>
        <v>0</v>
      </c>
      <c r="AS100" s="4">
        <f t="shared" si="36"/>
        <v>1</v>
      </c>
      <c r="AT100" s="4">
        <f t="shared" si="37"/>
        <v>0</v>
      </c>
    </row>
    <row r="101" spans="1:46" ht="12.75" customHeight="1" x14ac:dyDescent="0.2">
      <c r="A101" s="8">
        <v>4</v>
      </c>
      <c r="B101" s="2">
        <v>44929.506752430556</v>
      </c>
      <c r="C101" s="3" t="s">
        <v>34</v>
      </c>
      <c r="D101" s="4">
        <f t="shared" si="0"/>
        <v>1</v>
      </c>
      <c r="E101" s="4">
        <f t="shared" si="1"/>
        <v>0</v>
      </c>
      <c r="F101" s="3" t="s">
        <v>35</v>
      </c>
      <c r="G101" s="4">
        <f t="shared" si="2"/>
        <v>0</v>
      </c>
      <c r="H101" s="4">
        <f t="shared" si="3"/>
        <v>1</v>
      </c>
      <c r="I101" s="4">
        <f t="shared" si="4"/>
        <v>0</v>
      </c>
      <c r="J101" s="4">
        <f t="shared" si="5"/>
        <v>0</v>
      </c>
      <c r="K101" s="4">
        <f t="shared" si="6"/>
        <v>0</v>
      </c>
      <c r="L101" s="3" t="s">
        <v>41</v>
      </c>
      <c r="M101" s="4">
        <f t="shared" si="7"/>
        <v>0</v>
      </c>
      <c r="N101" s="4">
        <f t="shared" si="8"/>
        <v>0</v>
      </c>
      <c r="O101" s="4">
        <f t="shared" si="9"/>
        <v>1</v>
      </c>
      <c r="P101" s="4">
        <f t="shared" si="10"/>
        <v>0</v>
      </c>
      <c r="Q101" s="3" t="s">
        <v>37</v>
      </c>
      <c r="R101" s="4">
        <f t="shared" si="11"/>
        <v>1</v>
      </c>
      <c r="S101" s="4">
        <f t="shared" si="12"/>
        <v>0</v>
      </c>
      <c r="T101" s="4">
        <f t="shared" si="13"/>
        <v>0</v>
      </c>
      <c r="U101" s="3">
        <v>5</v>
      </c>
      <c r="V101" s="3">
        <v>4</v>
      </c>
      <c r="W101" s="3">
        <v>5</v>
      </c>
      <c r="X101" s="3">
        <v>3</v>
      </c>
      <c r="Y101" s="3">
        <v>2</v>
      </c>
      <c r="Z101" s="3">
        <v>2</v>
      </c>
      <c r="AA101" s="3">
        <v>4</v>
      </c>
      <c r="AB101" s="3">
        <v>1</v>
      </c>
      <c r="AC101" s="3">
        <v>2</v>
      </c>
      <c r="AD101" s="3">
        <v>1</v>
      </c>
      <c r="AE101" s="3" t="s">
        <v>38</v>
      </c>
      <c r="AF101" s="3" t="s">
        <v>39</v>
      </c>
      <c r="AG101" s="3" t="s">
        <v>38</v>
      </c>
      <c r="AH101" s="3" t="s">
        <v>42</v>
      </c>
      <c r="AI101" s="4">
        <f t="shared" si="26"/>
        <v>1</v>
      </c>
      <c r="AJ101" s="4">
        <f t="shared" si="27"/>
        <v>0</v>
      </c>
      <c r="AK101" s="4">
        <f t="shared" si="28"/>
        <v>0</v>
      </c>
      <c r="AL101" s="4">
        <f t="shared" si="29"/>
        <v>0</v>
      </c>
      <c r="AM101" s="4">
        <f t="shared" si="30"/>
        <v>0</v>
      </c>
      <c r="AN101" s="4">
        <f t="shared" si="31"/>
        <v>1</v>
      </c>
      <c r="AO101" s="4">
        <f t="shared" si="32"/>
        <v>1</v>
      </c>
      <c r="AP101" s="4">
        <f t="shared" si="33"/>
        <v>0</v>
      </c>
      <c r="AQ101" s="4">
        <f t="shared" si="34"/>
        <v>0</v>
      </c>
      <c r="AR101" s="4">
        <f t="shared" si="35"/>
        <v>0</v>
      </c>
      <c r="AS101" s="4">
        <f t="shared" si="36"/>
        <v>1</v>
      </c>
      <c r="AT101" s="4">
        <f t="shared" si="37"/>
        <v>0</v>
      </c>
    </row>
    <row r="102" spans="1:46" ht="12.75" customHeight="1" x14ac:dyDescent="0.2">
      <c r="A102" s="8">
        <v>4</v>
      </c>
      <c r="B102" s="2">
        <v>44929.522822106483</v>
      </c>
      <c r="C102" s="3" t="s">
        <v>40</v>
      </c>
      <c r="D102" s="4">
        <f t="shared" si="0"/>
        <v>0</v>
      </c>
      <c r="E102" s="4">
        <f t="shared" si="1"/>
        <v>1</v>
      </c>
      <c r="F102" s="3" t="s">
        <v>35</v>
      </c>
      <c r="G102" s="4">
        <f t="shared" si="2"/>
        <v>0</v>
      </c>
      <c r="H102" s="4">
        <f t="shared" si="3"/>
        <v>1</v>
      </c>
      <c r="I102" s="4">
        <f t="shared" si="4"/>
        <v>0</v>
      </c>
      <c r="J102" s="4">
        <f t="shared" si="5"/>
        <v>0</v>
      </c>
      <c r="K102" s="4">
        <f t="shared" si="6"/>
        <v>0</v>
      </c>
      <c r="L102" s="3" t="s">
        <v>43</v>
      </c>
      <c r="M102" s="4">
        <f t="shared" si="7"/>
        <v>0</v>
      </c>
      <c r="N102" s="4">
        <f t="shared" si="8"/>
        <v>1</v>
      </c>
      <c r="O102" s="4">
        <f t="shared" si="9"/>
        <v>0</v>
      </c>
      <c r="P102" s="4">
        <f t="shared" si="10"/>
        <v>0</v>
      </c>
      <c r="Q102" s="3" t="s">
        <v>37</v>
      </c>
      <c r="R102" s="4">
        <f t="shared" si="11"/>
        <v>1</v>
      </c>
      <c r="S102" s="4">
        <f t="shared" si="12"/>
        <v>0</v>
      </c>
      <c r="T102" s="4">
        <f t="shared" si="13"/>
        <v>0</v>
      </c>
      <c r="U102" s="3">
        <v>5</v>
      </c>
      <c r="V102" s="3">
        <v>3</v>
      </c>
      <c r="W102" s="3">
        <v>6</v>
      </c>
      <c r="X102" s="3">
        <v>5</v>
      </c>
      <c r="Y102" s="3">
        <v>3</v>
      </c>
      <c r="Z102" s="3">
        <v>5</v>
      </c>
      <c r="AA102" s="3">
        <v>6</v>
      </c>
      <c r="AB102" s="3">
        <v>5</v>
      </c>
      <c r="AC102" s="3">
        <v>3</v>
      </c>
      <c r="AD102" s="3">
        <v>7</v>
      </c>
      <c r="AE102" s="3" t="s">
        <v>38</v>
      </c>
      <c r="AF102" s="3" t="s">
        <v>38</v>
      </c>
      <c r="AG102" s="3" t="s">
        <v>38</v>
      </c>
      <c r="AH102" s="3" t="s">
        <v>38</v>
      </c>
      <c r="AI102" s="4">
        <f t="shared" si="26"/>
        <v>1</v>
      </c>
      <c r="AJ102" s="4">
        <f t="shared" si="27"/>
        <v>0</v>
      </c>
      <c r="AK102" s="4">
        <f t="shared" si="28"/>
        <v>0</v>
      </c>
      <c r="AL102" s="4">
        <f t="shared" si="29"/>
        <v>1</v>
      </c>
      <c r="AM102" s="4">
        <f t="shared" si="30"/>
        <v>0</v>
      </c>
      <c r="AN102" s="4">
        <f t="shared" si="31"/>
        <v>0</v>
      </c>
      <c r="AO102" s="4">
        <f t="shared" si="32"/>
        <v>1</v>
      </c>
      <c r="AP102" s="4">
        <f t="shared" si="33"/>
        <v>0</v>
      </c>
      <c r="AQ102" s="4">
        <f t="shared" si="34"/>
        <v>0</v>
      </c>
      <c r="AR102" s="4">
        <f t="shared" si="35"/>
        <v>1</v>
      </c>
      <c r="AS102" s="4">
        <f t="shared" si="36"/>
        <v>0</v>
      </c>
      <c r="AT102" s="4">
        <f t="shared" si="37"/>
        <v>0</v>
      </c>
    </row>
    <row r="103" spans="1:46" ht="12.75" customHeight="1" x14ac:dyDescent="0.2">
      <c r="A103" s="8">
        <v>4</v>
      </c>
      <c r="B103" s="2">
        <v>44929.523995601849</v>
      </c>
      <c r="C103" s="3" t="s">
        <v>34</v>
      </c>
      <c r="D103" s="4">
        <f t="shared" si="0"/>
        <v>1</v>
      </c>
      <c r="E103" s="4">
        <f t="shared" si="1"/>
        <v>0</v>
      </c>
      <c r="F103" s="3" t="s">
        <v>35</v>
      </c>
      <c r="G103" s="4">
        <f t="shared" si="2"/>
        <v>0</v>
      </c>
      <c r="H103" s="4">
        <f t="shared" si="3"/>
        <v>1</v>
      </c>
      <c r="I103" s="4">
        <f t="shared" si="4"/>
        <v>0</v>
      </c>
      <c r="J103" s="4">
        <f t="shared" si="5"/>
        <v>0</v>
      </c>
      <c r="K103" s="4">
        <f t="shared" si="6"/>
        <v>0</v>
      </c>
      <c r="L103" s="3" t="s">
        <v>41</v>
      </c>
      <c r="M103" s="4">
        <f t="shared" si="7"/>
        <v>0</v>
      </c>
      <c r="N103" s="4">
        <f t="shared" si="8"/>
        <v>0</v>
      </c>
      <c r="O103" s="4">
        <f t="shared" si="9"/>
        <v>1</v>
      </c>
      <c r="P103" s="4">
        <f t="shared" si="10"/>
        <v>0</v>
      </c>
      <c r="Q103" s="3" t="s">
        <v>37</v>
      </c>
      <c r="R103" s="4">
        <f t="shared" si="11"/>
        <v>1</v>
      </c>
      <c r="S103" s="4">
        <f t="shared" si="12"/>
        <v>0</v>
      </c>
      <c r="T103" s="4">
        <f t="shared" si="13"/>
        <v>0</v>
      </c>
      <c r="U103" s="3">
        <v>6</v>
      </c>
      <c r="V103" s="3">
        <v>2</v>
      </c>
      <c r="W103" s="3">
        <v>7</v>
      </c>
      <c r="X103" s="3">
        <v>3</v>
      </c>
      <c r="Y103" s="3">
        <v>7</v>
      </c>
      <c r="Z103" s="3">
        <v>7</v>
      </c>
      <c r="AA103" s="3">
        <v>7</v>
      </c>
      <c r="AB103" s="3">
        <v>7</v>
      </c>
      <c r="AC103" s="3">
        <v>5</v>
      </c>
      <c r="AD103" s="3">
        <v>7</v>
      </c>
      <c r="AE103" s="3" t="s">
        <v>38</v>
      </c>
      <c r="AF103" s="3" t="s">
        <v>39</v>
      </c>
      <c r="AG103" s="3" t="s">
        <v>39</v>
      </c>
      <c r="AH103" s="3" t="s">
        <v>39</v>
      </c>
      <c r="AI103" s="4">
        <f t="shared" si="26"/>
        <v>1</v>
      </c>
      <c r="AJ103" s="4">
        <f t="shared" si="27"/>
        <v>0</v>
      </c>
      <c r="AK103" s="4">
        <f t="shared" si="28"/>
        <v>0</v>
      </c>
      <c r="AL103" s="4">
        <f t="shared" si="29"/>
        <v>0</v>
      </c>
      <c r="AM103" s="4">
        <f t="shared" si="30"/>
        <v>0</v>
      </c>
      <c r="AN103" s="4">
        <f t="shared" si="31"/>
        <v>1</v>
      </c>
      <c r="AO103" s="4">
        <f t="shared" si="32"/>
        <v>0</v>
      </c>
      <c r="AP103" s="4">
        <f t="shared" si="33"/>
        <v>0</v>
      </c>
      <c r="AQ103" s="4">
        <f t="shared" si="34"/>
        <v>1</v>
      </c>
      <c r="AR103" s="4">
        <f t="shared" si="35"/>
        <v>0</v>
      </c>
      <c r="AS103" s="4">
        <f t="shared" si="36"/>
        <v>0</v>
      </c>
      <c r="AT103" s="4">
        <f t="shared" si="37"/>
        <v>1</v>
      </c>
    </row>
    <row r="104" spans="1:46" ht="12.75" customHeight="1" x14ac:dyDescent="0.2">
      <c r="A104" s="8">
        <v>4</v>
      </c>
      <c r="B104" s="2">
        <v>44929.524611840279</v>
      </c>
      <c r="C104" s="3" t="s">
        <v>40</v>
      </c>
      <c r="D104" s="4">
        <f t="shared" si="0"/>
        <v>0</v>
      </c>
      <c r="E104" s="4">
        <f t="shared" si="1"/>
        <v>1</v>
      </c>
      <c r="F104" s="3" t="s">
        <v>35</v>
      </c>
      <c r="G104" s="4">
        <f t="shared" si="2"/>
        <v>0</v>
      </c>
      <c r="H104" s="4">
        <f t="shared" si="3"/>
        <v>1</v>
      </c>
      <c r="I104" s="4">
        <f t="shared" si="4"/>
        <v>0</v>
      </c>
      <c r="J104" s="4">
        <f t="shared" si="5"/>
        <v>0</v>
      </c>
      <c r="K104" s="4">
        <f t="shared" si="6"/>
        <v>0</v>
      </c>
      <c r="L104" s="3" t="s">
        <v>43</v>
      </c>
      <c r="M104" s="4">
        <f t="shared" si="7"/>
        <v>0</v>
      </c>
      <c r="N104" s="4">
        <f t="shared" si="8"/>
        <v>1</v>
      </c>
      <c r="O104" s="4">
        <f t="shared" si="9"/>
        <v>0</v>
      </c>
      <c r="P104" s="4">
        <f t="shared" si="10"/>
        <v>0</v>
      </c>
      <c r="Q104" s="3" t="s">
        <v>37</v>
      </c>
      <c r="R104" s="4">
        <f t="shared" si="11"/>
        <v>1</v>
      </c>
      <c r="S104" s="4">
        <f t="shared" si="12"/>
        <v>0</v>
      </c>
      <c r="T104" s="4">
        <f t="shared" si="13"/>
        <v>0</v>
      </c>
      <c r="U104" s="3">
        <v>7</v>
      </c>
      <c r="V104" s="3">
        <v>4</v>
      </c>
      <c r="W104" s="3">
        <v>7</v>
      </c>
      <c r="X104" s="3">
        <v>7</v>
      </c>
      <c r="Y104" s="3">
        <v>5</v>
      </c>
      <c r="Z104" s="3">
        <v>5</v>
      </c>
      <c r="AA104" s="3">
        <v>6</v>
      </c>
      <c r="AB104" s="3">
        <v>6</v>
      </c>
      <c r="AC104" s="3">
        <v>4</v>
      </c>
      <c r="AD104" s="3">
        <v>7</v>
      </c>
      <c r="AE104" s="3" t="s">
        <v>38</v>
      </c>
      <c r="AF104" s="3" t="s">
        <v>39</v>
      </c>
      <c r="AG104" s="3" t="s">
        <v>38</v>
      </c>
      <c r="AH104" s="3" t="s">
        <v>42</v>
      </c>
      <c r="AI104" s="4">
        <f t="shared" si="26"/>
        <v>1</v>
      </c>
      <c r="AJ104" s="4">
        <f t="shared" si="27"/>
        <v>0</v>
      </c>
      <c r="AK104" s="4">
        <f t="shared" si="28"/>
        <v>0</v>
      </c>
      <c r="AL104" s="4">
        <f t="shared" si="29"/>
        <v>0</v>
      </c>
      <c r="AM104" s="4">
        <f t="shared" si="30"/>
        <v>0</v>
      </c>
      <c r="AN104" s="4">
        <f t="shared" si="31"/>
        <v>1</v>
      </c>
      <c r="AO104" s="4">
        <f t="shared" si="32"/>
        <v>1</v>
      </c>
      <c r="AP104" s="4">
        <f t="shared" si="33"/>
        <v>0</v>
      </c>
      <c r="AQ104" s="4">
        <f t="shared" si="34"/>
        <v>0</v>
      </c>
      <c r="AR104" s="4">
        <f t="shared" si="35"/>
        <v>0</v>
      </c>
      <c r="AS104" s="4">
        <f t="shared" si="36"/>
        <v>1</v>
      </c>
      <c r="AT104" s="4">
        <f t="shared" si="37"/>
        <v>0</v>
      </c>
    </row>
    <row r="105" spans="1:46" ht="12.75" customHeight="1" x14ac:dyDescent="0.2">
      <c r="A105" s="8">
        <v>4</v>
      </c>
      <c r="B105" s="2">
        <v>44929.602887789355</v>
      </c>
      <c r="C105" s="3" t="s">
        <v>34</v>
      </c>
      <c r="D105" s="4">
        <f t="shared" si="0"/>
        <v>1</v>
      </c>
      <c r="E105" s="4">
        <f t="shared" si="1"/>
        <v>0</v>
      </c>
      <c r="F105" s="3" t="s">
        <v>35</v>
      </c>
      <c r="G105" s="4">
        <f t="shared" si="2"/>
        <v>0</v>
      </c>
      <c r="H105" s="4">
        <f t="shared" si="3"/>
        <v>1</v>
      </c>
      <c r="I105" s="4">
        <f t="shared" si="4"/>
        <v>0</v>
      </c>
      <c r="J105" s="4">
        <f t="shared" si="5"/>
        <v>0</v>
      </c>
      <c r="K105" s="4">
        <f t="shared" si="6"/>
        <v>0</v>
      </c>
      <c r="L105" s="3" t="s">
        <v>41</v>
      </c>
      <c r="M105" s="4">
        <f t="shared" si="7"/>
        <v>0</v>
      </c>
      <c r="N105" s="4">
        <f t="shared" si="8"/>
        <v>0</v>
      </c>
      <c r="O105" s="4">
        <f t="shared" si="9"/>
        <v>1</v>
      </c>
      <c r="P105" s="4">
        <f t="shared" si="10"/>
        <v>0</v>
      </c>
      <c r="Q105" s="3" t="s">
        <v>37</v>
      </c>
      <c r="R105" s="4">
        <f t="shared" si="11"/>
        <v>1</v>
      </c>
      <c r="S105" s="4">
        <f t="shared" si="12"/>
        <v>0</v>
      </c>
      <c r="T105" s="4">
        <f t="shared" si="13"/>
        <v>0</v>
      </c>
      <c r="U105" s="3">
        <v>2</v>
      </c>
      <c r="V105" s="3">
        <v>2</v>
      </c>
      <c r="W105" s="3">
        <v>3</v>
      </c>
      <c r="X105" s="3">
        <v>7</v>
      </c>
      <c r="Y105" s="3">
        <v>2</v>
      </c>
      <c r="Z105" s="3">
        <v>6</v>
      </c>
      <c r="AA105" s="3">
        <v>7</v>
      </c>
      <c r="AB105" s="3">
        <v>4</v>
      </c>
      <c r="AC105" s="3">
        <v>5</v>
      </c>
      <c r="AD105" s="3">
        <v>1</v>
      </c>
      <c r="AE105" s="3" t="s">
        <v>38</v>
      </c>
      <c r="AF105" s="3" t="s">
        <v>42</v>
      </c>
      <c r="AG105" s="3" t="s">
        <v>42</v>
      </c>
      <c r="AH105" s="3" t="s">
        <v>38</v>
      </c>
      <c r="AI105" s="4">
        <f t="shared" si="26"/>
        <v>1</v>
      </c>
      <c r="AJ105" s="4">
        <f t="shared" si="27"/>
        <v>0</v>
      </c>
      <c r="AK105" s="4">
        <f t="shared" si="28"/>
        <v>0</v>
      </c>
      <c r="AL105" s="4">
        <f t="shared" si="29"/>
        <v>0</v>
      </c>
      <c r="AM105" s="4">
        <f t="shared" si="30"/>
        <v>1</v>
      </c>
      <c r="AN105" s="4">
        <f t="shared" si="31"/>
        <v>0</v>
      </c>
      <c r="AO105" s="4">
        <f t="shared" si="32"/>
        <v>0</v>
      </c>
      <c r="AP105" s="4">
        <f t="shared" si="33"/>
        <v>1</v>
      </c>
      <c r="AQ105" s="4">
        <f t="shared" si="34"/>
        <v>0</v>
      </c>
      <c r="AR105" s="4">
        <f t="shared" si="35"/>
        <v>1</v>
      </c>
      <c r="AS105" s="4">
        <f t="shared" si="36"/>
        <v>0</v>
      </c>
      <c r="AT105" s="4">
        <f t="shared" si="37"/>
        <v>0</v>
      </c>
    </row>
    <row r="106" spans="1:46" ht="12.75" customHeight="1" x14ac:dyDescent="0.2">
      <c r="A106" s="8">
        <v>4</v>
      </c>
      <c r="B106" s="2">
        <v>44930.706912581023</v>
      </c>
      <c r="C106" s="3" t="s">
        <v>34</v>
      </c>
      <c r="D106" s="4">
        <f t="shared" si="0"/>
        <v>1</v>
      </c>
      <c r="E106" s="4">
        <f t="shared" si="1"/>
        <v>0</v>
      </c>
      <c r="F106" s="3" t="s">
        <v>35</v>
      </c>
      <c r="G106" s="4">
        <f t="shared" si="2"/>
        <v>0</v>
      </c>
      <c r="H106" s="4">
        <f t="shared" si="3"/>
        <v>1</v>
      </c>
      <c r="I106" s="4">
        <f t="shared" si="4"/>
        <v>0</v>
      </c>
      <c r="J106" s="4">
        <f t="shared" si="5"/>
        <v>0</v>
      </c>
      <c r="K106" s="4">
        <f t="shared" si="6"/>
        <v>0</v>
      </c>
      <c r="L106" s="3" t="s">
        <v>36</v>
      </c>
      <c r="M106" s="4">
        <f t="shared" si="7"/>
        <v>1</v>
      </c>
      <c r="N106" s="4">
        <f t="shared" si="8"/>
        <v>0</v>
      </c>
      <c r="O106" s="4">
        <f t="shared" si="9"/>
        <v>0</v>
      </c>
      <c r="P106" s="4">
        <f t="shared" si="10"/>
        <v>0</v>
      </c>
      <c r="Q106" s="3" t="s">
        <v>37</v>
      </c>
      <c r="R106" s="4">
        <f t="shared" si="11"/>
        <v>1</v>
      </c>
      <c r="S106" s="4">
        <f t="shared" si="12"/>
        <v>0</v>
      </c>
      <c r="T106" s="4">
        <f t="shared" si="13"/>
        <v>0</v>
      </c>
      <c r="U106" s="3">
        <v>5</v>
      </c>
      <c r="V106" s="3">
        <v>3</v>
      </c>
      <c r="W106" s="3">
        <v>7</v>
      </c>
      <c r="X106" s="3">
        <v>7</v>
      </c>
      <c r="Y106" s="3">
        <v>3</v>
      </c>
      <c r="Z106" s="3">
        <v>5</v>
      </c>
      <c r="AA106" s="3">
        <v>6</v>
      </c>
      <c r="AB106" s="3">
        <v>7</v>
      </c>
      <c r="AC106" s="3">
        <v>4</v>
      </c>
      <c r="AD106" s="3">
        <v>7</v>
      </c>
      <c r="AE106" s="3" t="s">
        <v>39</v>
      </c>
      <c r="AF106" s="3" t="s">
        <v>39</v>
      </c>
      <c r="AG106" s="3" t="s">
        <v>38</v>
      </c>
      <c r="AH106" s="3" t="s">
        <v>39</v>
      </c>
      <c r="AI106" s="4">
        <f t="shared" si="26"/>
        <v>0</v>
      </c>
      <c r="AJ106" s="4">
        <f t="shared" si="27"/>
        <v>0</v>
      </c>
      <c r="AK106" s="4">
        <f t="shared" si="28"/>
        <v>1</v>
      </c>
      <c r="AL106" s="4">
        <f t="shared" si="29"/>
        <v>0</v>
      </c>
      <c r="AM106" s="4">
        <f t="shared" si="30"/>
        <v>0</v>
      </c>
      <c r="AN106" s="4">
        <f t="shared" si="31"/>
        <v>1</v>
      </c>
      <c r="AO106" s="4">
        <f t="shared" si="32"/>
        <v>1</v>
      </c>
      <c r="AP106" s="4">
        <f t="shared" si="33"/>
        <v>0</v>
      </c>
      <c r="AQ106" s="4">
        <f t="shared" si="34"/>
        <v>0</v>
      </c>
      <c r="AR106" s="4">
        <f t="shared" si="35"/>
        <v>0</v>
      </c>
      <c r="AS106" s="4">
        <f t="shared" si="36"/>
        <v>0</v>
      </c>
      <c r="AT106" s="4">
        <f t="shared" si="37"/>
        <v>1</v>
      </c>
    </row>
    <row r="107" spans="1:46" ht="12.75" customHeight="1" x14ac:dyDescent="0.2">
      <c r="A107" s="8">
        <v>4</v>
      </c>
      <c r="B107" s="2">
        <v>44930.819919976857</v>
      </c>
      <c r="C107" s="3" t="s">
        <v>34</v>
      </c>
      <c r="D107" s="4">
        <f t="shared" si="0"/>
        <v>1</v>
      </c>
      <c r="E107" s="4">
        <f t="shared" si="1"/>
        <v>0</v>
      </c>
      <c r="F107" s="3" t="s">
        <v>35</v>
      </c>
      <c r="G107" s="4">
        <f t="shared" si="2"/>
        <v>0</v>
      </c>
      <c r="H107" s="4">
        <f t="shared" si="3"/>
        <v>1</v>
      </c>
      <c r="I107" s="4">
        <f t="shared" si="4"/>
        <v>0</v>
      </c>
      <c r="J107" s="4">
        <f t="shared" si="5"/>
        <v>0</v>
      </c>
      <c r="K107" s="4">
        <f t="shared" si="6"/>
        <v>0</v>
      </c>
      <c r="L107" s="3" t="s">
        <v>43</v>
      </c>
      <c r="M107" s="4">
        <f t="shared" si="7"/>
        <v>0</v>
      </c>
      <c r="N107" s="4">
        <f t="shared" si="8"/>
        <v>1</v>
      </c>
      <c r="O107" s="4">
        <f t="shared" si="9"/>
        <v>0</v>
      </c>
      <c r="P107" s="4">
        <f t="shared" si="10"/>
        <v>0</v>
      </c>
      <c r="Q107" s="3" t="s">
        <v>37</v>
      </c>
      <c r="R107" s="4">
        <f t="shared" si="11"/>
        <v>1</v>
      </c>
      <c r="S107" s="4">
        <f t="shared" si="12"/>
        <v>0</v>
      </c>
      <c r="T107" s="4">
        <f t="shared" si="13"/>
        <v>0</v>
      </c>
      <c r="U107" s="3">
        <v>5</v>
      </c>
      <c r="V107" s="3">
        <v>2</v>
      </c>
      <c r="W107" s="3">
        <v>6</v>
      </c>
      <c r="X107" s="3">
        <v>3</v>
      </c>
      <c r="Y107" s="3">
        <v>5</v>
      </c>
      <c r="Z107" s="3">
        <v>5</v>
      </c>
      <c r="AA107" s="3">
        <v>4</v>
      </c>
      <c r="AB107" s="3">
        <v>5</v>
      </c>
      <c r="AC107" s="3">
        <v>4</v>
      </c>
      <c r="AD107" s="3">
        <v>7</v>
      </c>
      <c r="AE107" s="3" t="s">
        <v>39</v>
      </c>
      <c r="AF107" s="3" t="s">
        <v>38</v>
      </c>
      <c r="AG107" s="3" t="s">
        <v>39</v>
      </c>
      <c r="AH107" s="3" t="s">
        <v>39</v>
      </c>
      <c r="AI107" s="4">
        <f t="shared" si="26"/>
        <v>0</v>
      </c>
      <c r="AJ107" s="4">
        <f t="shared" si="27"/>
        <v>0</v>
      </c>
      <c r="AK107" s="4">
        <f t="shared" si="28"/>
        <v>1</v>
      </c>
      <c r="AL107" s="4">
        <f t="shared" si="29"/>
        <v>1</v>
      </c>
      <c r="AM107" s="4">
        <f t="shared" si="30"/>
        <v>0</v>
      </c>
      <c r="AN107" s="4">
        <f t="shared" si="31"/>
        <v>0</v>
      </c>
      <c r="AO107" s="4">
        <f t="shared" si="32"/>
        <v>0</v>
      </c>
      <c r="AP107" s="4">
        <f t="shared" si="33"/>
        <v>0</v>
      </c>
      <c r="AQ107" s="4">
        <f t="shared" si="34"/>
        <v>1</v>
      </c>
      <c r="AR107" s="4">
        <f t="shared" si="35"/>
        <v>0</v>
      </c>
      <c r="AS107" s="4">
        <f t="shared" si="36"/>
        <v>0</v>
      </c>
      <c r="AT107" s="4">
        <f t="shared" si="37"/>
        <v>1</v>
      </c>
    </row>
    <row r="108" spans="1:46" ht="12.75" customHeight="1" x14ac:dyDescent="0.2">
      <c r="A108" s="8">
        <v>4</v>
      </c>
      <c r="B108" s="2">
        <v>44930.840248125001</v>
      </c>
      <c r="C108" s="3" t="s">
        <v>34</v>
      </c>
      <c r="D108" s="4">
        <f t="shared" si="0"/>
        <v>1</v>
      </c>
      <c r="E108" s="4">
        <f t="shared" si="1"/>
        <v>0</v>
      </c>
      <c r="F108" s="3" t="s">
        <v>35</v>
      </c>
      <c r="G108" s="4">
        <f t="shared" si="2"/>
        <v>0</v>
      </c>
      <c r="H108" s="4">
        <f t="shared" si="3"/>
        <v>1</v>
      </c>
      <c r="I108" s="4">
        <f t="shared" si="4"/>
        <v>0</v>
      </c>
      <c r="J108" s="4">
        <f t="shared" si="5"/>
        <v>0</v>
      </c>
      <c r="K108" s="4">
        <f t="shared" si="6"/>
        <v>0</v>
      </c>
      <c r="L108" s="3" t="s">
        <v>36</v>
      </c>
      <c r="M108" s="4">
        <f t="shared" si="7"/>
        <v>1</v>
      </c>
      <c r="N108" s="4">
        <f t="shared" si="8"/>
        <v>0</v>
      </c>
      <c r="O108" s="4">
        <f t="shared" si="9"/>
        <v>0</v>
      </c>
      <c r="P108" s="4">
        <f t="shared" si="10"/>
        <v>0</v>
      </c>
      <c r="Q108" s="3" t="s">
        <v>37</v>
      </c>
      <c r="R108" s="4">
        <f t="shared" si="11"/>
        <v>1</v>
      </c>
      <c r="S108" s="4">
        <f t="shared" si="12"/>
        <v>0</v>
      </c>
      <c r="T108" s="4">
        <f t="shared" si="13"/>
        <v>0</v>
      </c>
      <c r="U108" s="3">
        <v>5</v>
      </c>
      <c r="V108" s="3">
        <v>4</v>
      </c>
      <c r="W108" s="3">
        <v>7</v>
      </c>
      <c r="X108" s="3">
        <v>7</v>
      </c>
      <c r="Y108" s="3">
        <v>6</v>
      </c>
      <c r="Z108" s="3">
        <v>6</v>
      </c>
      <c r="AA108" s="3">
        <v>6</v>
      </c>
      <c r="AB108" s="3">
        <v>4</v>
      </c>
      <c r="AC108" s="3">
        <v>4</v>
      </c>
      <c r="AD108" s="3">
        <v>4</v>
      </c>
      <c r="AE108" s="3" t="s">
        <v>38</v>
      </c>
      <c r="AF108" s="3" t="s">
        <v>38</v>
      </c>
      <c r="AG108" s="3" t="s">
        <v>38</v>
      </c>
      <c r="AH108" s="3" t="s">
        <v>38</v>
      </c>
      <c r="AI108" s="4">
        <f t="shared" si="26"/>
        <v>1</v>
      </c>
      <c r="AJ108" s="4">
        <f t="shared" si="27"/>
        <v>0</v>
      </c>
      <c r="AK108" s="4">
        <f t="shared" si="28"/>
        <v>0</v>
      </c>
      <c r="AL108" s="4">
        <f t="shared" si="29"/>
        <v>1</v>
      </c>
      <c r="AM108" s="4">
        <f t="shared" si="30"/>
        <v>0</v>
      </c>
      <c r="AN108" s="4">
        <f t="shared" si="31"/>
        <v>0</v>
      </c>
      <c r="AO108" s="4">
        <f t="shared" si="32"/>
        <v>1</v>
      </c>
      <c r="AP108" s="4">
        <f t="shared" si="33"/>
        <v>0</v>
      </c>
      <c r="AQ108" s="4">
        <f t="shared" si="34"/>
        <v>0</v>
      </c>
      <c r="AR108" s="4">
        <f t="shared" si="35"/>
        <v>1</v>
      </c>
      <c r="AS108" s="4">
        <f t="shared" si="36"/>
        <v>0</v>
      </c>
      <c r="AT108" s="4">
        <f t="shared" si="37"/>
        <v>0</v>
      </c>
    </row>
    <row r="109" spans="1:46" ht="12.75" customHeight="1" x14ac:dyDescent="0.2">
      <c r="A109" s="8">
        <v>4</v>
      </c>
      <c r="B109" s="2">
        <v>44930.841908842587</v>
      </c>
      <c r="C109" s="3" t="s">
        <v>34</v>
      </c>
      <c r="D109" s="4">
        <f t="shared" si="0"/>
        <v>1</v>
      </c>
      <c r="E109" s="4">
        <f t="shared" si="1"/>
        <v>0</v>
      </c>
      <c r="F109" s="3" t="s">
        <v>35</v>
      </c>
      <c r="G109" s="4">
        <f t="shared" si="2"/>
        <v>0</v>
      </c>
      <c r="H109" s="4">
        <f t="shared" si="3"/>
        <v>1</v>
      </c>
      <c r="I109" s="4">
        <f t="shared" si="4"/>
        <v>0</v>
      </c>
      <c r="J109" s="4">
        <f t="shared" si="5"/>
        <v>0</v>
      </c>
      <c r="K109" s="4">
        <f t="shared" si="6"/>
        <v>0</v>
      </c>
      <c r="L109" s="3" t="s">
        <v>43</v>
      </c>
      <c r="M109" s="4">
        <f t="shared" si="7"/>
        <v>0</v>
      </c>
      <c r="N109" s="4">
        <f t="shared" si="8"/>
        <v>1</v>
      </c>
      <c r="O109" s="4">
        <f t="shared" si="9"/>
        <v>0</v>
      </c>
      <c r="P109" s="4">
        <f t="shared" si="10"/>
        <v>0</v>
      </c>
      <c r="Q109" s="3" t="s">
        <v>37</v>
      </c>
      <c r="R109" s="4">
        <f t="shared" si="11"/>
        <v>1</v>
      </c>
      <c r="S109" s="4">
        <f t="shared" si="12"/>
        <v>0</v>
      </c>
      <c r="T109" s="4">
        <f t="shared" si="13"/>
        <v>0</v>
      </c>
      <c r="U109" s="3">
        <v>5</v>
      </c>
      <c r="V109" s="3">
        <v>4</v>
      </c>
      <c r="W109" s="3">
        <v>7</v>
      </c>
      <c r="X109" s="3">
        <v>3</v>
      </c>
      <c r="Y109" s="3">
        <v>5</v>
      </c>
      <c r="Z109" s="3">
        <v>4</v>
      </c>
      <c r="AA109" s="3">
        <v>4</v>
      </c>
      <c r="AB109" s="3">
        <v>5</v>
      </c>
      <c r="AC109" s="3">
        <v>4</v>
      </c>
      <c r="AD109" s="3">
        <v>6</v>
      </c>
      <c r="AE109" s="3" t="s">
        <v>38</v>
      </c>
      <c r="AF109" s="3" t="s">
        <v>38</v>
      </c>
      <c r="AG109" s="3" t="s">
        <v>38</v>
      </c>
      <c r="AH109" s="3" t="s">
        <v>39</v>
      </c>
      <c r="AI109" s="4">
        <f t="shared" si="26"/>
        <v>1</v>
      </c>
      <c r="AJ109" s="4">
        <f t="shared" si="27"/>
        <v>0</v>
      </c>
      <c r="AK109" s="4">
        <f t="shared" si="28"/>
        <v>0</v>
      </c>
      <c r="AL109" s="4">
        <f t="shared" si="29"/>
        <v>1</v>
      </c>
      <c r="AM109" s="4">
        <f t="shared" si="30"/>
        <v>0</v>
      </c>
      <c r="AN109" s="4">
        <f t="shared" si="31"/>
        <v>0</v>
      </c>
      <c r="AO109" s="4">
        <f t="shared" si="32"/>
        <v>1</v>
      </c>
      <c r="AP109" s="4">
        <f t="shared" si="33"/>
        <v>0</v>
      </c>
      <c r="AQ109" s="4">
        <f t="shared" si="34"/>
        <v>0</v>
      </c>
      <c r="AR109" s="4">
        <f t="shared" si="35"/>
        <v>0</v>
      </c>
      <c r="AS109" s="4">
        <f t="shared" si="36"/>
        <v>0</v>
      </c>
      <c r="AT109" s="4">
        <f t="shared" si="37"/>
        <v>1</v>
      </c>
    </row>
    <row r="110" spans="1:46" ht="12.75" customHeight="1" x14ac:dyDescent="0.2">
      <c r="A110" s="8">
        <v>4</v>
      </c>
      <c r="B110" s="2">
        <v>44930.845731041671</v>
      </c>
      <c r="C110" s="3" t="s">
        <v>34</v>
      </c>
      <c r="D110" s="4">
        <f t="shared" si="0"/>
        <v>1</v>
      </c>
      <c r="E110" s="4">
        <f t="shared" si="1"/>
        <v>0</v>
      </c>
      <c r="F110" s="3" t="s">
        <v>44</v>
      </c>
      <c r="G110" s="4">
        <f t="shared" si="2"/>
        <v>0</v>
      </c>
      <c r="H110" s="4">
        <f t="shared" si="3"/>
        <v>0</v>
      </c>
      <c r="I110" s="4">
        <f t="shared" si="4"/>
        <v>1</v>
      </c>
      <c r="J110" s="4">
        <f t="shared" si="5"/>
        <v>0</v>
      </c>
      <c r="K110" s="4">
        <f t="shared" si="6"/>
        <v>0</v>
      </c>
      <c r="L110" s="3" t="s">
        <v>36</v>
      </c>
      <c r="M110" s="4">
        <f t="shared" si="7"/>
        <v>1</v>
      </c>
      <c r="N110" s="4">
        <f t="shared" si="8"/>
        <v>0</v>
      </c>
      <c r="O110" s="4">
        <f t="shared" si="9"/>
        <v>0</v>
      </c>
      <c r="P110" s="4">
        <f t="shared" si="10"/>
        <v>0</v>
      </c>
      <c r="Q110" s="3" t="s">
        <v>45</v>
      </c>
      <c r="R110" s="4">
        <f t="shared" si="11"/>
        <v>0</v>
      </c>
      <c r="S110" s="4">
        <f t="shared" si="12"/>
        <v>0</v>
      </c>
      <c r="T110" s="4">
        <f t="shared" si="13"/>
        <v>1</v>
      </c>
      <c r="U110" s="3">
        <v>4</v>
      </c>
      <c r="V110" s="3">
        <v>4</v>
      </c>
      <c r="W110" s="3">
        <v>4</v>
      </c>
      <c r="X110" s="3">
        <v>4</v>
      </c>
      <c r="Y110" s="3">
        <v>4</v>
      </c>
      <c r="Z110" s="3">
        <v>4</v>
      </c>
      <c r="AA110" s="3">
        <v>4</v>
      </c>
      <c r="AB110" s="3">
        <v>5</v>
      </c>
      <c r="AC110" s="3">
        <v>4</v>
      </c>
      <c r="AD110" s="3">
        <v>4</v>
      </c>
      <c r="AE110" s="3" t="s">
        <v>38</v>
      </c>
      <c r="AF110" s="3" t="s">
        <v>38</v>
      </c>
      <c r="AG110" s="3" t="s">
        <v>38</v>
      </c>
      <c r="AH110" s="3" t="s">
        <v>38</v>
      </c>
      <c r="AI110" s="4">
        <f t="shared" si="26"/>
        <v>1</v>
      </c>
      <c r="AJ110" s="4">
        <f t="shared" si="27"/>
        <v>0</v>
      </c>
      <c r="AK110" s="4">
        <f t="shared" si="28"/>
        <v>0</v>
      </c>
      <c r="AL110" s="4">
        <f t="shared" si="29"/>
        <v>1</v>
      </c>
      <c r="AM110" s="4">
        <f t="shared" si="30"/>
        <v>0</v>
      </c>
      <c r="AN110" s="4">
        <f t="shared" si="31"/>
        <v>0</v>
      </c>
      <c r="AO110" s="4">
        <f t="shared" si="32"/>
        <v>1</v>
      </c>
      <c r="AP110" s="4">
        <f t="shared" si="33"/>
        <v>0</v>
      </c>
      <c r="AQ110" s="4">
        <f t="shared" si="34"/>
        <v>0</v>
      </c>
      <c r="AR110" s="4">
        <f t="shared" si="35"/>
        <v>1</v>
      </c>
      <c r="AS110" s="4">
        <f t="shared" si="36"/>
        <v>0</v>
      </c>
      <c r="AT110" s="4">
        <f t="shared" si="37"/>
        <v>0</v>
      </c>
    </row>
    <row r="111" spans="1:46" ht="12.75" customHeight="1" x14ac:dyDescent="0.2">
      <c r="A111" s="8">
        <v>4</v>
      </c>
      <c r="B111" s="2">
        <v>44930.852767928242</v>
      </c>
      <c r="C111" s="3" t="s">
        <v>34</v>
      </c>
      <c r="D111" s="4">
        <f t="shared" si="0"/>
        <v>1</v>
      </c>
      <c r="E111" s="4">
        <f t="shared" si="1"/>
        <v>0</v>
      </c>
      <c r="F111" s="3" t="s">
        <v>35</v>
      </c>
      <c r="G111" s="4">
        <f t="shared" si="2"/>
        <v>0</v>
      </c>
      <c r="H111" s="4">
        <f t="shared" si="3"/>
        <v>1</v>
      </c>
      <c r="I111" s="4">
        <f t="shared" si="4"/>
        <v>0</v>
      </c>
      <c r="J111" s="4">
        <f t="shared" si="5"/>
        <v>0</v>
      </c>
      <c r="K111" s="4">
        <f t="shared" si="6"/>
        <v>0</v>
      </c>
      <c r="L111" s="3" t="s">
        <v>43</v>
      </c>
      <c r="M111" s="4">
        <f t="shared" si="7"/>
        <v>0</v>
      </c>
      <c r="N111" s="4">
        <f t="shared" si="8"/>
        <v>1</v>
      </c>
      <c r="O111" s="4">
        <f t="shared" si="9"/>
        <v>0</v>
      </c>
      <c r="P111" s="4">
        <f t="shared" si="10"/>
        <v>0</v>
      </c>
      <c r="Q111" s="3" t="s">
        <v>37</v>
      </c>
      <c r="R111" s="4">
        <f t="shared" si="11"/>
        <v>1</v>
      </c>
      <c r="S111" s="4">
        <f t="shared" si="12"/>
        <v>0</v>
      </c>
      <c r="T111" s="4">
        <f t="shared" si="13"/>
        <v>0</v>
      </c>
      <c r="U111" s="3">
        <v>5</v>
      </c>
      <c r="V111" s="3">
        <v>6</v>
      </c>
      <c r="W111" s="3">
        <v>6</v>
      </c>
      <c r="X111" s="3">
        <v>4</v>
      </c>
      <c r="Y111" s="3">
        <v>6</v>
      </c>
      <c r="Z111" s="3">
        <v>5</v>
      </c>
      <c r="AA111" s="3">
        <v>4</v>
      </c>
      <c r="AB111" s="3">
        <v>5</v>
      </c>
      <c r="AC111" s="3">
        <v>5</v>
      </c>
      <c r="AD111" s="3">
        <v>7</v>
      </c>
      <c r="AE111" s="3" t="s">
        <v>38</v>
      </c>
      <c r="AF111" s="3" t="s">
        <v>39</v>
      </c>
      <c r="AG111" s="3" t="s">
        <v>39</v>
      </c>
      <c r="AH111" s="3" t="s">
        <v>39</v>
      </c>
      <c r="AI111" s="4">
        <f t="shared" si="26"/>
        <v>1</v>
      </c>
      <c r="AJ111" s="4">
        <f t="shared" si="27"/>
        <v>0</v>
      </c>
      <c r="AK111" s="4">
        <f t="shared" si="28"/>
        <v>0</v>
      </c>
      <c r="AL111" s="4">
        <f t="shared" si="29"/>
        <v>0</v>
      </c>
      <c r="AM111" s="4">
        <f t="shared" si="30"/>
        <v>0</v>
      </c>
      <c r="AN111" s="4">
        <f t="shared" si="31"/>
        <v>1</v>
      </c>
      <c r="AO111" s="4">
        <f t="shared" si="32"/>
        <v>0</v>
      </c>
      <c r="AP111" s="4">
        <f t="shared" si="33"/>
        <v>0</v>
      </c>
      <c r="AQ111" s="4">
        <f t="shared" si="34"/>
        <v>1</v>
      </c>
      <c r="AR111" s="4">
        <f t="shared" si="35"/>
        <v>0</v>
      </c>
      <c r="AS111" s="4">
        <f t="shared" si="36"/>
        <v>0</v>
      </c>
      <c r="AT111" s="4">
        <f t="shared" si="37"/>
        <v>1</v>
      </c>
    </row>
    <row r="112" spans="1:46" ht="12.75" customHeight="1" x14ac:dyDescent="0.2">
      <c r="A112" s="8">
        <v>4</v>
      </c>
      <c r="B112" s="2">
        <v>44931.533441064814</v>
      </c>
      <c r="C112" s="3" t="s">
        <v>34</v>
      </c>
      <c r="D112" s="4">
        <f t="shared" si="0"/>
        <v>1</v>
      </c>
      <c r="E112" s="4">
        <f t="shared" si="1"/>
        <v>0</v>
      </c>
      <c r="F112" s="3" t="s">
        <v>44</v>
      </c>
      <c r="G112" s="4">
        <f t="shared" si="2"/>
        <v>0</v>
      </c>
      <c r="H112" s="4">
        <f t="shared" si="3"/>
        <v>0</v>
      </c>
      <c r="I112" s="4">
        <f t="shared" si="4"/>
        <v>1</v>
      </c>
      <c r="J112" s="4">
        <f t="shared" si="5"/>
        <v>0</v>
      </c>
      <c r="K112" s="4">
        <f t="shared" si="6"/>
        <v>0</v>
      </c>
      <c r="L112" s="3" t="s">
        <v>41</v>
      </c>
      <c r="M112" s="4">
        <f t="shared" si="7"/>
        <v>0</v>
      </c>
      <c r="N112" s="4">
        <f t="shared" si="8"/>
        <v>0</v>
      </c>
      <c r="O112" s="4">
        <f t="shared" si="9"/>
        <v>1</v>
      </c>
      <c r="P112" s="4">
        <f t="shared" si="10"/>
        <v>0</v>
      </c>
      <c r="Q112" s="3" t="s">
        <v>37</v>
      </c>
      <c r="R112" s="4">
        <f t="shared" si="11"/>
        <v>1</v>
      </c>
      <c r="S112" s="4">
        <f t="shared" si="12"/>
        <v>0</v>
      </c>
      <c r="T112" s="4">
        <f t="shared" si="13"/>
        <v>0</v>
      </c>
      <c r="U112" s="3">
        <v>3</v>
      </c>
      <c r="V112" s="3">
        <v>3</v>
      </c>
      <c r="W112" s="3">
        <v>3</v>
      </c>
      <c r="X112" s="3">
        <v>2</v>
      </c>
      <c r="Y112" s="3">
        <v>2</v>
      </c>
      <c r="Z112" s="3">
        <v>3</v>
      </c>
      <c r="AA112" s="3">
        <v>2</v>
      </c>
      <c r="AB112" s="3">
        <v>3</v>
      </c>
      <c r="AC112" s="3">
        <v>3</v>
      </c>
      <c r="AD112" s="3">
        <v>1</v>
      </c>
      <c r="AE112" s="3" t="s">
        <v>38</v>
      </c>
      <c r="AF112" s="3" t="s">
        <v>39</v>
      </c>
      <c r="AG112" s="3" t="s">
        <v>38</v>
      </c>
      <c r="AH112" s="3" t="s">
        <v>38</v>
      </c>
      <c r="AI112" s="4">
        <f t="shared" si="26"/>
        <v>1</v>
      </c>
      <c r="AJ112" s="4">
        <f t="shared" si="27"/>
        <v>0</v>
      </c>
      <c r="AK112" s="4">
        <f t="shared" si="28"/>
        <v>0</v>
      </c>
      <c r="AL112" s="4">
        <f t="shared" si="29"/>
        <v>0</v>
      </c>
      <c r="AM112" s="4">
        <f t="shared" si="30"/>
        <v>0</v>
      </c>
      <c r="AN112" s="4">
        <f t="shared" si="31"/>
        <v>1</v>
      </c>
      <c r="AO112" s="4">
        <f t="shared" si="32"/>
        <v>1</v>
      </c>
      <c r="AP112" s="4">
        <f t="shared" si="33"/>
        <v>0</v>
      </c>
      <c r="AQ112" s="4">
        <f t="shared" si="34"/>
        <v>0</v>
      </c>
      <c r="AR112" s="4">
        <f t="shared" si="35"/>
        <v>1</v>
      </c>
      <c r="AS112" s="4">
        <f t="shared" si="36"/>
        <v>0</v>
      </c>
      <c r="AT112" s="4">
        <f t="shared" si="37"/>
        <v>0</v>
      </c>
    </row>
    <row r="113" spans="1:46" ht="12.75" customHeight="1" x14ac:dyDescent="0.2">
      <c r="A113" s="8">
        <v>4</v>
      </c>
      <c r="B113" s="2">
        <v>44931.770367187499</v>
      </c>
      <c r="C113" s="3" t="s">
        <v>34</v>
      </c>
      <c r="D113" s="4">
        <f t="shared" si="0"/>
        <v>1</v>
      </c>
      <c r="E113" s="4">
        <f t="shared" si="1"/>
        <v>0</v>
      </c>
      <c r="F113" s="3" t="s">
        <v>35</v>
      </c>
      <c r="G113" s="4">
        <f t="shared" si="2"/>
        <v>0</v>
      </c>
      <c r="H113" s="4">
        <f t="shared" si="3"/>
        <v>1</v>
      </c>
      <c r="I113" s="4">
        <f t="shared" si="4"/>
        <v>0</v>
      </c>
      <c r="J113" s="4">
        <f t="shared" si="5"/>
        <v>0</v>
      </c>
      <c r="K113" s="4">
        <f t="shared" si="6"/>
        <v>0</v>
      </c>
      <c r="L113" s="3" t="s">
        <v>36</v>
      </c>
      <c r="M113" s="4">
        <f t="shared" si="7"/>
        <v>1</v>
      </c>
      <c r="N113" s="4">
        <f t="shared" si="8"/>
        <v>0</v>
      </c>
      <c r="O113" s="4">
        <f t="shared" si="9"/>
        <v>0</v>
      </c>
      <c r="P113" s="4">
        <f t="shared" si="10"/>
        <v>0</v>
      </c>
      <c r="Q113" s="3" t="s">
        <v>37</v>
      </c>
      <c r="R113" s="4">
        <f t="shared" si="11"/>
        <v>1</v>
      </c>
      <c r="S113" s="4">
        <f t="shared" si="12"/>
        <v>0</v>
      </c>
      <c r="T113" s="4">
        <f t="shared" si="13"/>
        <v>0</v>
      </c>
      <c r="U113" s="3">
        <v>5</v>
      </c>
      <c r="V113" s="3">
        <v>5</v>
      </c>
      <c r="W113" s="3">
        <v>6</v>
      </c>
      <c r="X113" s="3">
        <v>4</v>
      </c>
      <c r="Y113" s="3">
        <v>5</v>
      </c>
      <c r="Z113" s="3">
        <v>4</v>
      </c>
      <c r="AA113" s="3">
        <v>5</v>
      </c>
      <c r="AB113" s="3">
        <v>4</v>
      </c>
      <c r="AC113" s="3">
        <v>5</v>
      </c>
      <c r="AD113" s="3">
        <v>6</v>
      </c>
      <c r="AE113" s="3" t="s">
        <v>39</v>
      </c>
      <c r="AF113" s="3" t="s">
        <v>38</v>
      </c>
      <c r="AG113" s="3" t="s">
        <v>39</v>
      </c>
      <c r="AH113" s="3" t="s">
        <v>42</v>
      </c>
      <c r="AI113" s="4">
        <f t="shared" si="26"/>
        <v>0</v>
      </c>
      <c r="AJ113" s="4">
        <f t="shared" si="27"/>
        <v>0</v>
      </c>
      <c r="AK113" s="4">
        <f t="shared" si="28"/>
        <v>1</v>
      </c>
      <c r="AL113" s="4">
        <f t="shared" si="29"/>
        <v>1</v>
      </c>
      <c r="AM113" s="4">
        <f t="shared" si="30"/>
        <v>0</v>
      </c>
      <c r="AN113" s="4">
        <f t="shared" si="31"/>
        <v>0</v>
      </c>
      <c r="AO113" s="4">
        <f t="shared" si="32"/>
        <v>0</v>
      </c>
      <c r="AP113" s="4">
        <f t="shared" si="33"/>
        <v>0</v>
      </c>
      <c r="AQ113" s="4">
        <f t="shared" si="34"/>
        <v>1</v>
      </c>
      <c r="AR113" s="4">
        <f t="shared" si="35"/>
        <v>0</v>
      </c>
      <c r="AS113" s="4">
        <f t="shared" si="36"/>
        <v>1</v>
      </c>
      <c r="AT113" s="4">
        <f t="shared" si="37"/>
        <v>0</v>
      </c>
    </row>
    <row r="114" spans="1:46" ht="12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</row>
    <row r="115" spans="1:46" ht="12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</row>
    <row r="116" spans="1:46" ht="12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46" ht="12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</row>
    <row r="118" spans="1:46" ht="12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</row>
    <row r="119" spans="1:46" ht="12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</row>
    <row r="120" spans="1:46" ht="12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46" ht="12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</row>
    <row r="122" spans="1:46" ht="12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46" ht="12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</row>
    <row r="124" spans="1:46" ht="12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</row>
    <row r="125" spans="1:46" ht="12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</row>
    <row r="126" spans="1:46" ht="12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</row>
    <row r="127" spans="1:46" ht="12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</row>
    <row r="128" spans="1:46" ht="12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8" ht="12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t="12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</row>
    <row r="131" spans="1:38" ht="12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</row>
    <row r="132" spans="1:38" ht="12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</row>
    <row r="133" spans="1:38" ht="12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</row>
    <row r="134" spans="1:38" ht="12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</row>
    <row r="135" spans="1:38" ht="12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</row>
    <row r="136" spans="1:38" ht="12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</row>
    <row r="137" spans="1:38" ht="12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</row>
    <row r="138" spans="1:38" ht="12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</row>
    <row r="139" spans="1:38" ht="12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</row>
    <row r="140" spans="1:38" ht="12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</row>
    <row r="141" spans="1:38" ht="12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</row>
    <row r="142" spans="1:38" ht="12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</row>
    <row r="143" spans="1:38" ht="12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</row>
    <row r="144" spans="1:38" ht="12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</row>
    <row r="145" spans="1:38" ht="12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</row>
    <row r="146" spans="1:38" ht="12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</row>
    <row r="147" spans="1:38" ht="12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</row>
    <row r="148" spans="1:38" ht="12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</row>
    <row r="149" spans="1:38" ht="12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</row>
    <row r="150" spans="1:38" ht="12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</row>
    <row r="151" spans="1:38" ht="12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</row>
    <row r="152" spans="1:38" ht="12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</row>
    <row r="153" spans="1:38" ht="12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</row>
    <row r="154" spans="1:38" ht="12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</row>
    <row r="155" spans="1:38" ht="12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</row>
    <row r="156" spans="1:38" ht="12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</row>
    <row r="157" spans="1:38" ht="12.7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</row>
    <row r="158" spans="1:38" ht="12.7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</row>
    <row r="159" spans="1:38" ht="12.7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</row>
    <row r="160" spans="1:38" ht="12.7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</row>
    <row r="161" spans="1:38" ht="12.7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</row>
    <row r="162" spans="1:38" ht="12.7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</row>
    <row r="163" spans="1:38" ht="12.7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</row>
    <row r="164" spans="1:38" ht="12.7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</row>
    <row r="165" spans="1:38" ht="12.7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</row>
    <row r="166" spans="1:38" ht="12.7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</row>
    <row r="167" spans="1:38" ht="12.7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</row>
    <row r="168" spans="1:38" ht="12.7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</row>
    <row r="169" spans="1:38" ht="12.7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</row>
    <row r="170" spans="1:38" ht="12.7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</row>
    <row r="171" spans="1:38" ht="12.7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</row>
    <row r="172" spans="1:38" ht="12.7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</row>
    <row r="173" spans="1:38" ht="12.7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</row>
    <row r="174" spans="1:38" ht="12.7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</row>
    <row r="175" spans="1:38" ht="12.7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</row>
    <row r="176" spans="1:38" ht="12.7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</row>
    <row r="177" spans="1:38" ht="12.7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</row>
    <row r="178" spans="1:38" ht="12.7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</row>
    <row r="179" spans="1:38" ht="12.7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</row>
    <row r="180" spans="1:38" ht="12.7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</row>
    <row r="181" spans="1:38" ht="12.7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</row>
    <row r="182" spans="1:38" ht="12.7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</row>
    <row r="183" spans="1:38" ht="12.7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</row>
    <row r="184" spans="1:38" ht="12.7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</row>
    <row r="185" spans="1:38" ht="12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</row>
    <row r="186" spans="1:38" ht="12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</row>
    <row r="187" spans="1:38" ht="12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</row>
    <row r="188" spans="1:38" ht="12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</row>
    <row r="189" spans="1:38" ht="12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</row>
    <row r="190" spans="1:38" ht="12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</row>
    <row r="191" spans="1:38" ht="12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ht="12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</row>
    <row r="193" spans="1:38" ht="12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</row>
    <row r="194" spans="1:38" ht="12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ht="12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</row>
    <row r="196" spans="1:38" ht="12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</row>
    <row r="197" spans="1:38" ht="12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</row>
    <row r="198" spans="1:38" ht="12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</row>
    <row r="199" spans="1:38" ht="12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</row>
    <row r="200" spans="1:38" ht="12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</row>
    <row r="201" spans="1:38" ht="12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</row>
    <row r="202" spans="1:38" ht="12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</row>
    <row r="203" spans="1:38" ht="12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</row>
    <row r="204" spans="1:38" ht="12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</row>
    <row r="205" spans="1:38" ht="12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</row>
    <row r="206" spans="1:38" ht="12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</row>
    <row r="207" spans="1:38" ht="12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</row>
    <row r="208" spans="1:38" ht="12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</row>
    <row r="209" spans="1:38" ht="12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</row>
    <row r="210" spans="1:38" ht="12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</row>
    <row r="211" spans="1:38" ht="12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</row>
    <row r="212" spans="1:38" ht="12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</row>
    <row r="213" spans="1:38" ht="12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</row>
    <row r="214" spans="1:38" ht="12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2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</row>
    <row r="216" spans="1:38" ht="12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</row>
    <row r="217" spans="1:38" ht="12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</row>
    <row r="218" spans="1:38" ht="12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</row>
    <row r="219" spans="1:38" ht="12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</row>
    <row r="220" spans="1:38" ht="12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</row>
    <row r="221" spans="1:38" ht="12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</row>
    <row r="222" spans="1:38" ht="12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</row>
    <row r="223" spans="1:38" ht="12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</row>
    <row r="224" spans="1:38" ht="12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</row>
    <row r="225" spans="1:38" ht="12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</row>
    <row r="226" spans="1:38" ht="12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</row>
    <row r="227" spans="1:38" ht="12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</row>
    <row r="228" spans="1:38" ht="12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</row>
    <row r="229" spans="1:38" ht="12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</row>
    <row r="230" spans="1:38" ht="12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</row>
    <row r="231" spans="1:38" ht="12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</row>
    <row r="232" spans="1:38" ht="12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</row>
    <row r="233" spans="1:38" ht="12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</row>
    <row r="234" spans="1:38" ht="12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</row>
    <row r="235" spans="1:38" ht="12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</row>
    <row r="236" spans="1:38" ht="12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</row>
    <row r="237" spans="1:38" ht="12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</row>
    <row r="238" spans="1:38" ht="12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</row>
    <row r="239" spans="1:38" ht="12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</row>
    <row r="240" spans="1:38" ht="12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</row>
    <row r="241" spans="1:38" ht="12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</row>
    <row r="242" spans="1:38" ht="12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</row>
    <row r="243" spans="1:38" ht="12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</row>
    <row r="244" spans="1:38" ht="12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</row>
    <row r="245" spans="1:38" ht="12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</row>
    <row r="246" spans="1:38" ht="12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</row>
    <row r="247" spans="1:38" ht="12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</row>
    <row r="248" spans="1:38" ht="12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</row>
    <row r="249" spans="1:38" ht="12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</row>
    <row r="250" spans="1:38" ht="12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</row>
    <row r="251" spans="1:38" ht="12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</row>
    <row r="252" spans="1:38" ht="12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</row>
    <row r="253" spans="1:38" ht="12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</row>
    <row r="254" spans="1:38" ht="12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</row>
    <row r="255" spans="1:38" ht="12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</row>
    <row r="256" spans="1:38" ht="12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</row>
    <row r="257" spans="1:38" ht="12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</row>
    <row r="258" spans="1:38" ht="12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</row>
    <row r="259" spans="1:38" ht="12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</row>
    <row r="260" spans="1:38" ht="12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</row>
    <row r="261" spans="1:38" ht="12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</row>
    <row r="262" spans="1:38" ht="12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</row>
    <row r="263" spans="1:38" ht="12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</row>
    <row r="264" spans="1:38" ht="12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</row>
    <row r="265" spans="1:38" ht="12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</row>
    <row r="266" spans="1:38" ht="12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</row>
    <row r="267" spans="1:38" ht="12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</row>
    <row r="268" spans="1:38" ht="12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</row>
    <row r="269" spans="1:38" ht="12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</row>
    <row r="270" spans="1:38" ht="12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</row>
    <row r="271" spans="1:38" ht="12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</row>
    <row r="272" spans="1:38" ht="12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</row>
    <row r="273" spans="1:38" ht="12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</row>
    <row r="274" spans="1:38" ht="12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</row>
    <row r="275" spans="1:38" ht="12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</row>
    <row r="276" spans="1:38" ht="12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</row>
    <row r="277" spans="1:38" ht="12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</row>
    <row r="278" spans="1:38" ht="12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</row>
    <row r="279" spans="1:38" ht="12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</row>
    <row r="280" spans="1:38" ht="12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</row>
    <row r="281" spans="1:38" ht="12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</row>
    <row r="282" spans="1:38" ht="12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</row>
    <row r="283" spans="1:38" ht="12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</row>
    <row r="284" spans="1:38" ht="12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</row>
    <row r="285" spans="1:38" ht="12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</row>
    <row r="286" spans="1:38" ht="12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</row>
    <row r="287" spans="1:38" ht="12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</row>
    <row r="288" spans="1:38" ht="12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</row>
    <row r="289" spans="1:38" ht="12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</row>
    <row r="290" spans="1:38" ht="12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</row>
    <row r="291" spans="1:38" ht="12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</row>
    <row r="292" spans="1:38" ht="12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</row>
    <row r="293" spans="1:38" ht="12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</row>
    <row r="294" spans="1:38" ht="12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</row>
    <row r="295" spans="1:38" ht="12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</row>
    <row r="296" spans="1:38" ht="12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</row>
    <row r="297" spans="1:38" ht="12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</row>
    <row r="298" spans="1:38" ht="12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</row>
    <row r="299" spans="1:38" ht="12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</row>
    <row r="300" spans="1:38" ht="12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</row>
    <row r="301" spans="1:38" ht="12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</row>
    <row r="302" spans="1:38" ht="12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</row>
    <row r="303" spans="1:38" ht="12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</row>
    <row r="304" spans="1:38" ht="12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</row>
    <row r="305" spans="1:38" ht="12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</row>
    <row r="306" spans="1:38" ht="12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</row>
    <row r="307" spans="1:38" ht="12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</row>
    <row r="308" spans="1:38" ht="12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</row>
    <row r="309" spans="1:38" ht="12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</row>
    <row r="310" spans="1:38" ht="12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</row>
    <row r="311" spans="1:38" ht="12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</row>
    <row r="312" spans="1:38" ht="12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</row>
    <row r="313" spans="1:38" ht="12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</row>
    <row r="314" spans="1:38" ht="12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</row>
    <row r="315" spans="1:38" ht="12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</row>
    <row r="316" spans="1:38" ht="12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</row>
    <row r="317" spans="1:38" ht="12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</row>
    <row r="318" spans="1:38" ht="12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</row>
    <row r="319" spans="1:38" ht="12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</row>
    <row r="320" spans="1:38" ht="12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</row>
    <row r="321" spans="1:38" ht="12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</row>
    <row r="322" spans="1:38" ht="12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</row>
    <row r="323" spans="1:38" ht="12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</row>
    <row r="324" spans="1:38" ht="12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</row>
    <row r="325" spans="1:38" ht="12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</row>
    <row r="326" spans="1:38" ht="12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</row>
    <row r="327" spans="1:38" ht="12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</row>
    <row r="328" spans="1:38" ht="12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</row>
    <row r="329" spans="1:38" ht="12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</row>
    <row r="330" spans="1:38" ht="12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</row>
    <row r="331" spans="1:38" ht="12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</row>
    <row r="332" spans="1:38" ht="12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</row>
    <row r="333" spans="1:38" ht="12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</row>
    <row r="334" spans="1:38" ht="12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</row>
    <row r="335" spans="1:38" ht="12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</row>
    <row r="336" spans="1:38" ht="12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</row>
    <row r="337" spans="1:38" ht="12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</row>
    <row r="338" spans="1:38" ht="12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</row>
    <row r="339" spans="1:38" ht="12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</row>
    <row r="340" spans="1:38" ht="12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</row>
    <row r="341" spans="1:38" ht="12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</row>
    <row r="342" spans="1:38" ht="12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</row>
    <row r="343" spans="1:38" ht="12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</row>
    <row r="344" spans="1:38" ht="12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</row>
    <row r="345" spans="1:38" ht="12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</row>
    <row r="346" spans="1:38" ht="12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</row>
    <row r="347" spans="1:38" ht="12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</row>
    <row r="348" spans="1:38" ht="12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</row>
    <row r="349" spans="1:38" ht="12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</row>
    <row r="350" spans="1:38" ht="12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</row>
    <row r="351" spans="1:38" ht="12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</row>
    <row r="352" spans="1:38" ht="12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</row>
    <row r="353" spans="1:38" ht="12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</row>
    <row r="354" spans="1:38" ht="12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</row>
    <row r="355" spans="1:38" ht="12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</row>
    <row r="356" spans="1:38" ht="12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</row>
    <row r="357" spans="1:38" ht="12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</row>
    <row r="358" spans="1:38" ht="12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</row>
    <row r="359" spans="1:38" ht="12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</row>
    <row r="360" spans="1:38" ht="12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</row>
    <row r="361" spans="1:38" ht="12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</row>
    <row r="362" spans="1:38" ht="12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</row>
    <row r="363" spans="1:38" ht="12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</row>
    <row r="364" spans="1:38" ht="12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</row>
    <row r="365" spans="1:38" ht="12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</row>
    <row r="366" spans="1:38" ht="12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</row>
    <row r="367" spans="1:38" ht="12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</row>
    <row r="368" spans="1:38" ht="12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</row>
    <row r="369" spans="1:38" ht="12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</row>
    <row r="370" spans="1:38" ht="12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</row>
    <row r="371" spans="1:38" ht="12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</row>
    <row r="372" spans="1:38" ht="12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</row>
    <row r="373" spans="1:38" ht="12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</row>
    <row r="374" spans="1:38" ht="12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</row>
    <row r="375" spans="1:38" ht="12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</row>
    <row r="376" spans="1:38" ht="12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</row>
    <row r="377" spans="1:38" ht="12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</row>
    <row r="378" spans="1:38" ht="12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</row>
    <row r="379" spans="1:38" ht="12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</row>
    <row r="380" spans="1:38" ht="12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</row>
    <row r="381" spans="1:38" ht="12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</row>
    <row r="382" spans="1:38" ht="12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</row>
    <row r="383" spans="1:38" ht="12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</row>
    <row r="384" spans="1:38" ht="12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</row>
    <row r="385" spans="1:38" ht="12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</row>
    <row r="386" spans="1:38" ht="12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</row>
    <row r="387" spans="1:38" ht="12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</row>
    <row r="388" spans="1:38" ht="12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</row>
    <row r="389" spans="1:38" ht="12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</row>
    <row r="390" spans="1:38" ht="12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</row>
    <row r="391" spans="1:38" ht="12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</row>
    <row r="392" spans="1:38" ht="12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</row>
    <row r="393" spans="1:38" ht="12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</row>
    <row r="394" spans="1:38" ht="12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</row>
    <row r="395" spans="1:38" ht="12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</row>
    <row r="396" spans="1:38" ht="12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</row>
    <row r="397" spans="1:38" ht="12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</row>
    <row r="398" spans="1:38" ht="12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</row>
    <row r="399" spans="1:38" ht="12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</row>
    <row r="400" spans="1:38" ht="12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</row>
    <row r="401" spans="1:38" ht="12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</row>
    <row r="402" spans="1:38" ht="12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</row>
    <row r="403" spans="1:38" ht="12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</row>
    <row r="404" spans="1:38" ht="12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</row>
    <row r="405" spans="1:38" ht="12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</row>
    <row r="406" spans="1:38" ht="12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</row>
    <row r="407" spans="1:38" ht="12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</row>
    <row r="408" spans="1:38" ht="12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</row>
    <row r="409" spans="1:38" ht="12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</row>
    <row r="410" spans="1:38" ht="12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</row>
    <row r="411" spans="1:38" ht="12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</row>
    <row r="412" spans="1:38" ht="12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</row>
    <row r="413" spans="1:38" ht="12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</row>
    <row r="414" spans="1:38" ht="12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</row>
    <row r="415" spans="1:38" ht="12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</row>
    <row r="416" spans="1:38" ht="12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</row>
    <row r="417" spans="1:38" ht="12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</row>
    <row r="418" spans="1:38" ht="12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</row>
    <row r="419" spans="1:38" ht="12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</row>
    <row r="420" spans="1:38" ht="12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</row>
    <row r="421" spans="1:38" ht="12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</row>
    <row r="422" spans="1:38" ht="12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</row>
    <row r="423" spans="1:38" ht="12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</row>
    <row r="424" spans="1:38" ht="12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</row>
    <row r="425" spans="1:38" ht="12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</row>
    <row r="426" spans="1:38" ht="12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</row>
    <row r="427" spans="1:38" ht="12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</row>
    <row r="428" spans="1:38" ht="12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</row>
    <row r="429" spans="1:38" ht="12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</row>
    <row r="430" spans="1:38" ht="12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</row>
    <row r="431" spans="1:38" ht="12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</row>
    <row r="432" spans="1:38" ht="12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</row>
    <row r="433" spans="1:38" ht="12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</row>
    <row r="434" spans="1:38" ht="12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</row>
    <row r="435" spans="1:38" ht="12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</row>
    <row r="436" spans="1:38" ht="12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</row>
    <row r="437" spans="1:38" ht="12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</row>
    <row r="438" spans="1:38" ht="12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</row>
    <row r="439" spans="1:38" ht="12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</row>
    <row r="440" spans="1:38" ht="12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</row>
    <row r="441" spans="1:38" ht="12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</row>
    <row r="442" spans="1:38" ht="12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</row>
    <row r="443" spans="1:38" ht="12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</row>
    <row r="444" spans="1:38" ht="12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</row>
    <row r="445" spans="1:38" ht="12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</row>
    <row r="446" spans="1:38" ht="12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</row>
    <row r="447" spans="1:38" ht="12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</row>
    <row r="448" spans="1:38" ht="12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</row>
    <row r="449" spans="1:38" ht="12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</row>
    <row r="450" spans="1:38" ht="12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</row>
    <row r="451" spans="1:38" ht="12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</row>
    <row r="452" spans="1:38" ht="12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</row>
    <row r="453" spans="1:38" ht="12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</row>
    <row r="454" spans="1:38" ht="12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</row>
    <row r="455" spans="1:38" ht="12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</row>
    <row r="456" spans="1:38" ht="12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</row>
    <row r="457" spans="1:38" ht="12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</row>
    <row r="458" spans="1:38" ht="12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</row>
    <row r="459" spans="1:38" ht="12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</row>
    <row r="460" spans="1:38" ht="12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</row>
    <row r="461" spans="1:38" ht="12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</row>
    <row r="462" spans="1:38" ht="12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</row>
    <row r="463" spans="1:38" ht="12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</row>
    <row r="464" spans="1:38" ht="12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</row>
    <row r="465" spans="1:38" ht="12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</row>
    <row r="466" spans="1:38" ht="12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</row>
    <row r="467" spans="1:38" ht="12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</row>
    <row r="468" spans="1:38" ht="12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</row>
    <row r="469" spans="1:38" ht="12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</row>
    <row r="470" spans="1:38" ht="12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</row>
    <row r="471" spans="1:38" ht="12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</row>
    <row r="472" spans="1:38" ht="12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</row>
    <row r="473" spans="1:38" ht="12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</row>
    <row r="474" spans="1:38" ht="12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</row>
    <row r="475" spans="1:38" ht="12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</row>
    <row r="476" spans="1:38" ht="12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</row>
    <row r="477" spans="1:38" ht="12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</row>
    <row r="478" spans="1:38" ht="12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</row>
    <row r="479" spans="1:38" ht="12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</row>
    <row r="480" spans="1:38" ht="12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</row>
    <row r="481" spans="1:38" ht="12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</row>
    <row r="482" spans="1:38" ht="12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</row>
    <row r="483" spans="1:38" ht="12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</row>
    <row r="484" spans="1:38" ht="12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</row>
    <row r="485" spans="1:38" ht="12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</row>
    <row r="486" spans="1:38" ht="12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</row>
    <row r="487" spans="1:38" ht="12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</row>
    <row r="488" spans="1:38" ht="12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</row>
    <row r="489" spans="1:38" ht="12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</row>
    <row r="490" spans="1:38" ht="12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</row>
    <row r="491" spans="1:38" ht="12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</row>
    <row r="492" spans="1:38" ht="12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</row>
    <row r="493" spans="1:38" ht="12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</row>
    <row r="494" spans="1:38" ht="12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</row>
    <row r="495" spans="1:38" ht="12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</row>
    <row r="496" spans="1:38" ht="12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</row>
    <row r="497" spans="1:38" ht="12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</row>
    <row r="498" spans="1:38" ht="12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</row>
    <row r="499" spans="1:38" ht="12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</row>
    <row r="500" spans="1:38" ht="12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</row>
    <row r="501" spans="1:38" ht="12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</row>
    <row r="502" spans="1:38" ht="12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</row>
    <row r="503" spans="1:38" ht="12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</row>
    <row r="504" spans="1:38" ht="12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</row>
    <row r="505" spans="1:38" ht="12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</row>
    <row r="506" spans="1:38" ht="12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</row>
    <row r="507" spans="1:38" ht="12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</row>
    <row r="508" spans="1:38" ht="12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</row>
    <row r="509" spans="1:38" ht="12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</row>
    <row r="510" spans="1:38" ht="12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</row>
    <row r="511" spans="1:38" ht="12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</row>
    <row r="512" spans="1:38" ht="12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</row>
    <row r="513" spans="1:38" ht="12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</row>
    <row r="514" spans="1:38" ht="12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</row>
    <row r="515" spans="1:38" ht="12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</row>
    <row r="516" spans="1:38" ht="12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</row>
    <row r="517" spans="1:38" ht="12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</row>
    <row r="518" spans="1:38" ht="12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</row>
    <row r="519" spans="1:38" ht="12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</row>
    <row r="520" spans="1:38" ht="12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</row>
    <row r="521" spans="1:38" ht="12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</row>
    <row r="522" spans="1:38" ht="12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</row>
    <row r="523" spans="1:38" ht="12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</row>
    <row r="524" spans="1:38" ht="12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</row>
    <row r="525" spans="1:38" ht="12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</row>
    <row r="526" spans="1:38" ht="12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</row>
    <row r="527" spans="1:38" ht="12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</row>
    <row r="528" spans="1:38" ht="12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</row>
    <row r="529" spans="1:38" ht="12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</row>
    <row r="530" spans="1:38" ht="12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</row>
    <row r="531" spans="1:38" ht="12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</row>
    <row r="532" spans="1:38" ht="12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</row>
    <row r="533" spans="1:38" ht="12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</row>
    <row r="534" spans="1:38" ht="12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</row>
    <row r="535" spans="1:38" ht="12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</row>
    <row r="536" spans="1:38" ht="12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</row>
    <row r="537" spans="1:38" ht="12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</row>
    <row r="538" spans="1:38" ht="12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</row>
    <row r="539" spans="1:38" ht="12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</row>
    <row r="540" spans="1:38" ht="12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</row>
    <row r="541" spans="1:38" ht="12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</row>
    <row r="542" spans="1:38" ht="12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</row>
    <row r="543" spans="1:38" ht="12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</row>
    <row r="544" spans="1:38" ht="12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</row>
    <row r="545" spans="1:38" ht="12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</row>
    <row r="546" spans="1:38" ht="12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</row>
    <row r="547" spans="1:38" ht="12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</row>
    <row r="548" spans="1:38" ht="12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</row>
    <row r="549" spans="1:38" ht="12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</row>
    <row r="550" spans="1:38" ht="12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</row>
    <row r="551" spans="1:38" ht="12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</row>
    <row r="552" spans="1:38" ht="12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</row>
    <row r="553" spans="1:38" ht="12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</row>
    <row r="554" spans="1:38" ht="12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</row>
    <row r="555" spans="1:38" ht="12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</row>
    <row r="556" spans="1:38" ht="12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</row>
    <row r="557" spans="1:38" ht="12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</row>
    <row r="558" spans="1:38" ht="12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</row>
    <row r="559" spans="1:38" ht="12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</row>
    <row r="560" spans="1:38" ht="12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</row>
    <row r="561" spans="1:38" ht="12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</row>
    <row r="562" spans="1:38" ht="12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</row>
    <row r="563" spans="1:38" ht="12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</row>
    <row r="564" spans="1:38" ht="12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</row>
    <row r="565" spans="1:38" ht="12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</row>
    <row r="566" spans="1:38" ht="12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</row>
    <row r="567" spans="1:38" ht="12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</row>
    <row r="568" spans="1:38" ht="12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</row>
    <row r="569" spans="1:38" ht="12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</row>
    <row r="570" spans="1:38" ht="12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</row>
    <row r="571" spans="1:38" ht="12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</row>
    <row r="572" spans="1:38" ht="12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</row>
    <row r="573" spans="1:38" ht="12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</row>
    <row r="574" spans="1:38" ht="12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</row>
    <row r="575" spans="1:38" ht="12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</row>
    <row r="576" spans="1:38" ht="12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</row>
    <row r="577" spans="1:38" ht="12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</row>
    <row r="578" spans="1:38" ht="12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</row>
    <row r="579" spans="1:38" ht="12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</row>
    <row r="580" spans="1:38" ht="12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</row>
    <row r="581" spans="1:38" ht="12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</row>
    <row r="582" spans="1:38" ht="12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</row>
    <row r="583" spans="1:38" ht="12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</row>
    <row r="584" spans="1:38" ht="12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</row>
    <row r="585" spans="1:38" ht="12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</row>
    <row r="586" spans="1:38" ht="12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</row>
    <row r="587" spans="1:38" ht="12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</row>
    <row r="588" spans="1:38" ht="12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</row>
    <row r="589" spans="1:38" ht="12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</row>
    <row r="590" spans="1:38" ht="12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</row>
    <row r="591" spans="1:38" ht="12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</row>
    <row r="592" spans="1:38" ht="12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</row>
    <row r="593" spans="1:38" ht="12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</row>
    <row r="594" spans="1:38" ht="12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</row>
    <row r="595" spans="1:38" ht="12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</row>
    <row r="596" spans="1:38" ht="12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</row>
    <row r="597" spans="1:38" ht="12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</row>
    <row r="598" spans="1:38" ht="12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</row>
    <row r="599" spans="1:38" ht="12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</row>
    <row r="600" spans="1:38" ht="12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</row>
    <row r="601" spans="1:38" ht="12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</row>
    <row r="602" spans="1:38" ht="12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</row>
    <row r="603" spans="1:38" ht="12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</row>
    <row r="604" spans="1:38" ht="12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</row>
    <row r="605" spans="1:38" ht="12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</row>
    <row r="606" spans="1:38" ht="12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</row>
    <row r="607" spans="1:38" ht="12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</row>
    <row r="608" spans="1:38" ht="12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</row>
    <row r="609" spans="1:38" ht="12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</row>
    <row r="610" spans="1:38" ht="12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</row>
    <row r="611" spans="1:38" ht="12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</row>
    <row r="612" spans="1:38" ht="12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</row>
    <row r="613" spans="1:38" ht="12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</row>
    <row r="614" spans="1:38" ht="12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</row>
    <row r="615" spans="1:38" ht="12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</row>
    <row r="616" spans="1:38" ht="12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</row>
    <row r="617" spans="1:38" ht="12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</row>
    <row r="618" spans="1:38" ht="12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</row>
    <row r="619" spans="1:38" ht="12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</row>
    <row r="620" spans="1:38" ht="12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</row>
    <row r="621" spans="1:38" ht="12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</row>
    <row r="622" spans="1:38" ht="12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</row>
    <row r="623" spans="1:38" ht="12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</row>
    <row r="624" spans="1:38" ht="12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</row>
    <row r="625" spans="1:38" ht="12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</row>
    <row r="626" spans="1:38" ht="12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</row>
    <row r="627" spans="1:38" ht="12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</row>
    <row r="628" spans="1:38" ht="12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</row>
    <row r="629" spans="1:38" ht="12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</row>
    <row r="630" spans="1:38" ht="12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</row>
    <row r="631" spans="1:38" ht="12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</row>
    <row r="632" spans="1:38" ht="12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</row>
    <row r="633" spans="1:38" ht="12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</row>
    <row r="634" spans="1:38" ht="12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</row>
    <row r="635" spans="1:38" ht="12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</row>
    <row r="636" spans="1:38" ht="12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</row>
    <row r="637" spans="1:38" ht="12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</row>
    <row r="638" spans="1:38" ht="12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</row>
    <row r="639" spans="1:38" ht="12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</row>
    <row r="640" spans="1:38" ht="12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</row>
    <row r="641" spans="1:38" ht="12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</row>
    <row r="642" spans="1:38" ht="12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</row>
    <row r="643" spans="1:38" ht="12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</row>
    <row r="644" spans="1:38" ht="12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</row>
    <row r="645" spans="1:38" ht="12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</row>
    <row r="646" spans="1:38" ht="12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</row>
    <row r="647" spans="1:38" ht="12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</row>
    <row r="648" spans="1:38" ht="12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</row>
    <row r="649" spans="1:38" ht="12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</row>
    <row r="650" spans="1:38" ht="12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</row>
    <row r="651" spans="1:38" ht="12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</row>
    <row r="652" spans="1:38" ht="12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</row>
    <row r="653" spans="1:38" ht="12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</row>
    <row r="654" spans="1:38" ht="12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</row>
    <row r="655" spans="1:38" ht="12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</row>
    <row r="656" spans="1:38" ht="12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</row>
    <row r="657" spans="1:38" ht="12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</row>
    <row r="658" spans="1:38" ht="12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</row>
    <row r="659" spans="1:38" ht="12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</row>
    <row r="660" spans="1:38" ht="12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</row>
    <row r="661" spans="1:38" ht="12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</row>
    <row r="662" spans="1:38" ht="12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</row>
    <row r="663" spans="1:38" ht="12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</row>
    <row r="664" spans="1:38" ht="12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</row>
    <row r="665" spans="1:38" ht="12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</row>
    <row r="666" spans="1:38" ht="12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</row>
    <row r="667" spans="1:38" ht="12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</row>
    <row r="668" spans="1:38" ht="12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</row>
    <row r="669" spans="1:38" ht="12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</row>
    <row r="670" spans="1:38" ht="12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</row>
    <row r="671" spans="1:38" ht="12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</row>
    <row r="672" spans="1:38" ht="12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</row>
    <row r="673" spans="1:38" ht="12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</row>
    <row r="674" spans="1:38" ht="12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</row>
    <row r="675" spans="1:38" ht="12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</row>
    <row r="676" spans="1:38" ht="12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</row>
    <row r="677" spans="1:38" ht="12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</row>
    <row r="678" spans="1:38" ht="12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</row>
    <row r="679" spans="1:38" ht="12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</row>
    <row r="680" spans="1:38" ht="12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</row>
    <row r="681" spans="1:38" ht="12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</row>
    <row r="682" spans="1:38" ht="12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</row>
    <row r="683" spans="1:38" ht="12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</row>
    <row r="684" spans="1:38" ht="12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</row>
    <row r="685" spans="1:38" ht="12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</row>
    <row r="686" spans="1:38" ht="12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</row>
    <row r="687" spans="1:38" ht="12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</row>
    <row r="688" spans="1:38" ht="12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</row>
    <row r="689" spans="1:38" ht="12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</row>
    <row r="690" spans="1:38" ht="12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</row>
    <row r="691" spans="1:38" ht="12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</row>
    <row r="692" spans="1:38" ht="12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</row>
    <row r="693" spans="1:38" ht="12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</row>
    <row r="694" spans="1:38" ht="12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</row>
    <row r="695" spans="1:38" ht="12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</row>
    <row r="696" spans="1:38" ht="12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</row>
    <row r="697" spans="1:38" ht="12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</row>
    <row r="698" spans="1:38" ht="12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</row>
    <row r="699" spans="1:38" ht="12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</row>
    <row r="700" spans="1:38" ht="12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</row>
    <row r="701" spans="1:38" ht="12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</row>
    <row r="702" spans="1:38" ht="12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</row>
    <row r="703" spans="1:38" ht="12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</row>
    <row r="704" spans="1:38" ht="12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</row>
    <row r="705" spans="1:38" ht="12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</row>
    <row r="706" spans="1:38" ht="12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</row>
    <row r="707" spans="1:38" ht="12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</row>
    <row r="708" spans="1:38" ht="12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</row>
    <row r="709" spans="1:38" ht="12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</row>
    <row r="710" spans="1:38" ht="12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</row>
    <row r="711" spans="1:38" ht="12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</row>
    <row r="712" spans="1:38" ht="12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</row>
    <row r="713" spans="1:38" ht="12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</row>
    <row r="714" spans="1:38" ht="12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</row>
    <row r="715" spans="1:38" ht="12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</row>
    <row r="716" spans="1:38" ht="12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</row>
    <row r="717" spans="1:38" ht="12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</row>
    <row r="718" spans="1:38" ht="12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</row>
    <row r="719" spans="1:38" ht="12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</row>
    <row r="720" spans="1:38" ht="12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</row>
    <row r="721" spans="1:38" ht="12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</row>
    <row r="722" spans="1:38" ht="12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</row>
    <row r="723" spans="1:38" ht="12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</row>
    <row r="724" spans="1:38" ht="12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</row>
    <row r="725" spans="1:38" ht="12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</row>
    <row r="726" spans="1:38" ht="12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</row>
    <row r="727" spans="1:38" ht="12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</row>
    <row r="728" spans="1:38" ht="12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</row>
    <row r="729" spans="1:38" ht="12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</row>
    <row r="730" spans="1:38" ht="12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</row>
    <row r="731" spans="1:38" ht="12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</row>
    <row r="732" spans="1:38" ht="12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</row>
    <row r="733" spans="1:38" ht="12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</row>
    <row r="734" spans="1:38" ht="12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</row>
    <row r="735" spans="1:38" ht="12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</row>
    <row r="736" spans="1:38" ht="12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</row>
    <row r="737" spans="1:38" ht="12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</row>
    <row r="738" spans="1:38" ht="12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</row>
    <row r="739" spans="1:38" ht="12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</row>
    <row r="740" spans="1:38" ht="12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</row>
    <row r="741" spans="1:38" ht="12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</row>
    <row r="742" spans="1:38" ht="12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</row>
    <row r="743" spans="1:38" ht="12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</row>
    <row r="744" spans="1:38" ht="12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</row>
    <row r="745" spans="1:38" ht="12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</row>
    <row r="746" spans="1:38" ht="12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</row>
    <row r="747" spans="1:38" ht="12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</row>
    <row r="748" spans="1:38" ht="12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</row>
    <row r="749" spans="1:38" ht="12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</row>
    <row r="750" spans="1:38" ht="12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</row>
    <row r="751" spans="1:38" ht="12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</row>
    <row r="752" spans="1:38" ht="12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</row>
    <row r="753" spans="1:38" ht="12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</row>
    <row r="754" spans="1:38" ht="12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</row>
    <row r="755" spans="1:38" ht="12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</row>
    <row r="756" spans="1:38" ht="12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</row>
    <row r="757" spans="1:38" ht="12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</row>
    <row r="758" spans="1:38" ht="12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</row>
    <row r="759" spans="1:38" ht="12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</row>
    <row r="760" spans="1:38" ht="12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</row>
    <row r="761" spans="1:38" ht="12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</row>
    <row r="762" spans="1:38" ht="12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</row>
    <row r="763" spans="1:38" ht="12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</row>
    <row r="764" spans="1:38" ht="12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</row>
    <row r="765" spans="1:38" ht="12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</row>
    <row r="766" spans="1:38" ht="12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</row>
    <row r="767" spans="1:38" ht="12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</row>
    <row r="768" spans="1:38" ht="12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</row>
    <row r="769" spans="1:38" ht="12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</row>
    <row r="770" spans="1:38" ht="12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</row>
    <row r="771" spans="1:38" ht="12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</row>
    <row r="772" spans="1:38" ht="12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</row>
    <row r="773" spans="1:38" ht="12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</row>
    <row r="774" spans="1:38" ht="12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</row>
    <row r="775" spans="1:38" ht="12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</row>
    <row r="776" spans="1:38" ht="12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</row>
    <row r="777" spans="1:38" ht="12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</row>
    <row r="778" spans="1:38" ht="12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</row>
    <row r="779" spans="1:38" ht="12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</row>
    <row r="780" spans="1:38" ht="12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</row>
    <row r="781" spans="1:38" ht="12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</row>
    <row r="782" spans="1:38" ht="12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</row>
    <row r="783" spans="1:38" ht="12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</row>
    <row r="784" spans="1:38" ht="12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</row>
    <row r="785" spans="1:38" ht="12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</row>
    <row r="786" spans="1:38" ht="12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</row>
    <row r="787" spans="1:38" ht="12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</row>
    <row r="788" spans="1:38" ht="12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</row>
    <row r="789" spans="1:38" ht="12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</row>
    <row r="790" spans="1:38" ht="12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</row>
    <row r="791" spans="1:38" ht="12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</row>
    <row r="792" spans="1:38" ht="12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</row>
    <row r="793" spans="1:38" ht="12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</row>
    <row r="794" spans="1:38" ht="12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</row>
    <row r="795" spans="1:38" ht="12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</row>
    <row r="796" spans="1:38" ht="12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</row>
    <row r="797" spans="1:38" ht="12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</row>
    <row r="798" spans="1:38" ht="12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</row>
    <row r="799" spans="1:38" ht="12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</row>
    <row r="800" spans="1:38" ht="12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</row>
    <row r="801" spans="1:38" ht="12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</row>
    <row r="802" spans="1:38" ht="12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</row>
    <row r="803" spans="1:38" ht="12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</row>
    <row r="804" spans="1:38" ht="12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</row>
    <row r="805" spans="1:38" ht="12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</row>
    <row r="806" spans="1:38" ht="12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</row>
    <row r="807" spans="1:38" ht="12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</row>
    <row r="808" spans="1:38" ht="12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</row>
    <row r="809" spans="1:38" ht="12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</row>
    <row r="810" spans="1:38" ht="12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</row>
    <row r="811" spans="1:38" ht="12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</row>
    <row r="812" spans="1:38" ht="12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</row>
    <row r="813" spans="1:38" ht="12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</row>
    <row r="814" spans="1:38" ht="12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</row>
    <row r="815" spans="1:38" ht="12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</row>
    <row r="816" spans="1:38" ht="12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</row>
    <row r="817" spans="1:38" ht="12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</row>
    <row r="818" spans="1:38" ht="12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</row>
    <row r="819" spans="1:38" ht="12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</row>
    <row r="820" spans="1:38" ht="12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</row>
    <row r="821" spans="1:38" ht="12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</row>
    <row r="822" spans="1:38" ht="12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</row>
    <row r="823" spans="1:38" ht="12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</row>
    <row r="824" spans="1:38" ht="12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</row>
    <row r="825" spans="1:38" ht="12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</row>
    <row r="826" spans="1:38" ht="12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</row>
    <row r="827" spans="1:38" ht="12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</row>
    <row r="828" spans="1:38" ht="12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</row>
    <row r="829" spans="1:38" ht="12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</row>
    <row r="830" spans="1:38" ht="12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</row>
    <row r="831" spans="1:38" ht="12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</row>
    <row r="832" spans="1:38" ht="12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</row>
    <row r="833" spans="1:38" ht="12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</row>
    <row r="834" spans="1:38" ht="12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</row>
    <row r="835" spans="1:38" ht="12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</row>
    <row r="836" spans="1:38" ht="12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</row>
    <row r="837" spans="1:38" ht="12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</row>
    <row r="838" spans="1:38" ht="12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</row>
    <row r="839" spans="1:38" ht="12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</row>
    <row r="840" spans="1:38" ht="12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</row>
    <row r="841" spans="1:38" ht="12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</row>
    <row r="842" spans="1:38" ht="12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</row>
    <row r="843" spans="1:38" ht="12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</row>
    <row r="844" spans="1:38" ht="12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</row>
    <row r="845" spans="1:38" ht="12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</row>
    <row r="846" spans="1:38" ht="12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</row>
    <row r="847" spans="1:38" ht="12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</row>
    <row r="848" spans="1:38" ht="12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</row>
    <row r="849" spans="1:38" ht="12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</row>
    <row r="850" spans="1:38" ht="12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</row>
    <row r="851" spans="1:38" ht="12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</row>
    <row r="852" spans="1:38" ht="12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</row>
    <row r="853" spans="1:38" ht="12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</row>
    <row r="854" spans="1:38" ht="12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</row>
    <row r="855" spans="1:38" ht="12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</row>
    <row r="856" spans="1:38" ht="12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</row>
    <row r="857" spans="1:38" ht="12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</row>
    <row r="858" spans="1:38" ht="12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</row>
    <row r="859" spans="1:38" ht="12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</row>
    <row r="860" spans="1:38" ht="12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</row>
    <row r="861" spans="1:38" ht="12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</row>
    <row r="862" spans="1:38" ht="12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</row>
    <row r="863" spans="1:38" ht="12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</row>
    <row r="864" spans="1:38" ht="12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</row>
    <row r="865" spans="1:38" ht="12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</row>
    <row r="866" spans="1:38" ht="12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</row>
    <row r="867" spans="1:38" ht="12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</row>
    <row r="868" spans="1:38" ht="12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</row>
    <row r="869" spans="1:38" ht="12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</row>
    <row r="870" spans="1:38" ht="12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</row>
    <row r="871" spans="1:38" ht="12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</row>
    <row r="872" spans="1:38" ht="12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</row>
    <row r="873" spans="1:38" ht="12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</row>
    <row r="874" spans="1:38" ht="12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</row>
    <row r="875" spans="1:38" ht="12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</row>
    <row r="876" spans="1:38" ht="12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</row>
    <row r="877" spans="1:38" ht="12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</row>
    <row r="878" spans="1:38" ht="12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</row>
    <row r="879" spans="1:38" ht="12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</row>
    <row r="880" spans="1:38" ht="12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</row>
    <row r="881" spans="1:38" ht="12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</row>
    <row r="882" spans="1:38" ht="12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</row>
    <row r="883" spans="1:38" ht="12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</row>
    <row r="884" spans="1:38" ht="12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</row>
    <row r="885" spans="1:38" ht="12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</row>
    <row r="886" spans="1:38" ht="12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</row>
    <row r="887" spans="1:38" ht="12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</row>
    <row r="888" spans="1:38" ht="12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</row>
    <row r="889" spans="1:38" ht="12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</row>
    <row r="890" spans="1:38" ht="12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</row>
    <row r="891" spans="1:38" ht="12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</row>
    <row r="892" spans="1:38" ht="12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</row>
    <row r="893" spans="1:38" ht="12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</row>
    <row r="894" spans="1:38" ht="12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</row>
    <row r="895" spans="1:38" ht="12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</row>
    <row r="896" spans="1:38" ht="12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</row>
    <row r="897" spans="1:38" ht="12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</row>
    <row r="898" spans="1:38" ht="12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</row>
    <row r="899" spans="1:38" ht="12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</row>
    <row r="900" spans="1:38" ht="12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</row>
    <row r="901" spans="1:38" ht="12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</row>
    <row r="902" spans="1:38" ht="12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</row>
    <row r="903" spans="1:38" ht="12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</row>
    <row r="904" spans="1:38" ht="12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</row>
    <row r="905" spans="1:38" ht="12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</row>
    <row r="906" spans="1:38" ht="12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</row>
    <row r="907" spans="1:38" ht="12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</row>
    <row r="908" spans="1:38" ht="12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</row>
    <row r="909" spans="1:38" ht="12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</row>
    <row r="910" spans="1:38" ht="12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</row>
    <row r="911" spans="1:38" ht="12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</row>
    <row r="912" spans="1:38" ht="12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</row>
    <row r="913" spans="1:38" ht="12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</row>
    <row r="914" spans="1:38" ht="12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</row>
    <row r="915" spans="1:38" ht="12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</row>
    <row r="916" spans="1:38" ht="12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</row>
    <row r="917" spans="1:38" ht="12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</row>
    <row r="918" spans="1:38" ht="12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</row>
    <row r="919" spans="1:38" ht="12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</row>
    <row r="920" spans="1:38" ht="12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</row>
    <row r="921" spans="1:38" ht="12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</row>
    <row r="922" spans="1:38" ht="12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</row>
    <row r="923" spans="1:38" ht="12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</row>
    <row r="924" spans="1:38" ht="12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</row>
    <row r="925" spans="1:38" ht="12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</row>
    <row r="926" spans="1:38" ht="12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</row>
    <row r="927" spans="1:38" ht="12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</row>
    <row r="928" spans="1:38" ht="12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</row>
    <row r="929" spans="1:38" ht="12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</row>
    <row r="930" spans="1:38" ht="12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</row>
    <row r="931" spans="1:38" ht="12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</row>
    <row r="932" spans="1:38" ht="12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</row>
    <row r="933" spans="1:38" ht="12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</row>
    <row r="934" spans="1:38" ht="12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</row>
    <row r="935" spans="1:38" ht="12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</row>
    <row r="936" spans="1:38" ht="12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</row>
    <row r="937" spans="1:38" ht="12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</row>
    <row r="938" spans="1:38" ht="12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</row>
    <row r="939" spans="1:38" ht="12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</row>
    <row r="940" spans="1:38" ht="12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</row>
    <row r="941" spans="1:38" ht="12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</row>
    <row r="942" spans="1:38" ht="12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</row>
    <row r="943" spans="1:38" ht="12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</row>
    <row r="944" spans="1:38" ht="12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</row>
    <row r="945" spans="1:38" ht="12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</row>
    <row r="946" spans="1:38" ht="12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</row>
    <row r="947" spans="1:38" ht="12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</row>
    <row r="948" spans="1:38" ht="12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</row>
    <row r="949" spans="1:38" ht="12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</row>
    <row r="950" spans="1:38" ht="12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</row>
    <row r="951" spans="1:38" ht="12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</row>
    <row r="952" spans="1:38" ht="12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</row>
    <row r="953" spans="1:38" ht="12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</row>
    <row r="954" spans="1:38" ht="12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</row>
    <row r="955" spans="1:38" ht="12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</row>
    <row r="956" spans="1:38" ht="12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</row>
    <row r="957" spans="1:38" ht="12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</row>
    <row r="958" spans="1:38" ht="12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</row>
    <row r="959" spans="1:38" ht="12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</row>
    <row r="960" spans="1:38" ht="12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</row>
    <row r="961" spans="1:38" ht="12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</row>
    <row r="962" spans="1:38" ht="12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</row>
    <row r="963" spans="1:38" ht="12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</row>
    <row r="964" spans="1:38" ht="12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</row>
    <row r="965" spans="1:38" ht="12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</row>
    <row r="966" spans="1:38" ht="12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</row>
    <row r="967" spans="1:38" ht="12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</row>
    <row r="968" spans="1:38" ht="12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</row>
    <row r="969" spans="1:38" ht="12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</row>
    <row r="970" spans="1:38" ht="12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</row>
    <row r="971" spans="1:38" ht="12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</row>
    <row r="972" spans="1:38" ht="12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</row>
    <row r="973" spans="1:38" ht="12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</row>
    <row r="974" spans="1:38" ht="12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</row>
    <row r="975" spans="1:38" ht="12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</row>
    <row r="976" spans="1:38" ht="12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</row>
    <row r="977" spans="1:38" ht="12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</row>
    <row r="978" spans="1:38" ht="12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</row>
    <row r="979" spans="1:38" ht="12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</row>
    <row r="980" spans="1:38" ht="12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</row>
    <row r="981" spans="1:38" ht="12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</row>
    <row r="982" spans="1:38" ht="12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</row>
    <row r="983" spans="1:38" ht="12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</row>
    <row r="984" spans="1:38" ht="12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</row>
    <row r="985" spans="1:38" ht="12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</row>
    <row r="986" spans="1:38" ht="12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</row>
    <row r="987" spans="1:38" ht="12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</row>
    <row r="988" spans="1:38" ht="12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</row>
    <row r="989" spans="1:38" ht="12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</row>
    <row r="990" spans="1:38" ht="12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</row>
    <row r="991" spans="1:38" ht="12.75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</row>
    <row r="992" spans="1:38" ht="12.75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</row>
    <row r="993" spans="1:38" ht="12.75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</row>
    <row r="994" spans="1:38" ht="12.75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</row>
    <row r="995" spans="1:38" ht="12.75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</row>
    <row r="996" spans="1:38" ht="12.75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</row>
    <row r="997" spans="1:38" ht="12.75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</row>
    <row r="998" spans="1:38" ht="12.75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</row>
    <row r="999" spans="1:38" ht="12.75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</row>
    <row r="1000" spans="1:38" ht="12.75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ALL_in_text</vt:lpstr>
      <vt:lpstr>sum_att</vt:lpstr>
      <vt:lpstr>Allnum_to_USE</vt:lpstr>
      <vt:lpstr>ForRun</vt:lpstr>
      <vt:lpstr>Variables</vt:lpstr>
      <vt:lpstr>Condition table</vt:lpstr>
      <vt:lpstr>ALL_in_num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coure</dc:creator>
  <cp:lastModifiedBy>Vivitachai Larpratanatrai</cp:lastModifiedBy>
  <dcterms:created xsi:type="dcterms:W3CDTF">2023-01-12T04:09:59Z</dcterms:created>
  <dcterms:modified xsi:type="dcterms:W3CDTF">2023-01-27T06:26:49Z</dcterms:modified>
</cp:coreProperties>
</file>