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per.santander\Desktop\mdal\"/>
    </mc:Choice>
  </mc:AlternateContent>
  <xr:revisionPtr revIDLastSave="0" documentId="13_ncr:1_{E0D80B9D-E886-450A-9CB2-13FB6CCB8548}" xr6:coauthVersionLast="47" xr6:coauthVersionMax="47" xr10:uidLastSave="{00000000-0000-0000-0000-000000000000}"/>
  <bookViews>
    <workbookView xWindow="-120" yWindow="-120" windowWidth="21840" windowHeight="13140" xr2:uid="{091D2E34-6CFF-47A3-9AF6-94DCF4DA6B8F}"/>
  </bookViews>
  <sheets>
    <sheet name="Planilha1" sheetId="1" r:id="rId1"/>
  </sheets>
  <definedNames>
    <definedName name="_xlnm._FilterDatabase" localSheetId="0" hidden="1">Planilha1!#REF!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" i="1" l="1"/>
  <c r="G9" i="1"/>
  <c r="J12" i="1" s="1"/>
  <c r="G11" i="1"/>
  <c r="G10" i="1"/>
  <c r="J8" i="1" s="1"/>
  <c r="G3" i="1"/>
  <c r="G7" i="1"/>
  <c r="G15" i="1"/>
  <c r="G13" i="1"/>
  <c r="G16" i="1"/>
  <c r="J6" i="1" s="1"/>
  <c r="G14" i="1"/>
  <c r="J13" i="1" s="1"/>
  <c r="G8" i="1"/>
  <c r="G4" i="1"/>
  <c r="G5" i="1"/>
  <c r="G6" i="1"/>
  <c r="J10" i="1" l="1"/>
  <c r="J9" i="1"/>
  <c r="J7" i="1"/>
  <c r="J11" i="1"/>
  <c r="J5" i="1"/>
  <c r="M13" i="1"/>
  <c r="K13" i="1"/>
  <c r="M6" i="1"/>
  <c r="K6" i="1"/>
  <c r="J14" i="1"/>
  <c r="J4" i="1"/>
  <c r="J3" i="1"/>
  <c r="M8" i="1"/>
  <c r="K8" i="1"/>
  <c r="M12" i="1"/>
  <c r="K12" i="1"/>
  <c r="M3" i="1" l="1"/>
  <c r="K3" i="1" s="1"/>
  <c r="M4" i="1"/>
  <c r="K4" i="1"/>
  <c r="M14" i="1"/>
  <c r="K14" i="1"/>
  <c r="M5" i="1"/>
  <c r="K5" i="1"/>
  <c r="M11" i="1"/>
  <c r="K11" i="1"/>
  <c r="M7" i="1"/>
  <c r="K7" i="1"/>
  <c r="M9" i="1"/>
  <c r="K9" i="1"/>
  <c r="M10" i="1"/>
  <c r="K10" i="1"/>
</calcChain>
</file>

<file path=xl/sharedStrings.xml><?xml version="1.0" encoding="utf-8"?>
<sst xmlns="http://schemas.openxmlformats.org/spreadsheetml/2006/main" count="59" uniqueCount="57">
  <si>
    <t>Pão</t>
  </si>
  <si>
    <t>carne</t>
  </si>
  <si>
    <t>queijo</t>
  </si>
  <si>
    <t>Bacon</t>
  </si>
  <si>
    <t>alface</t>
  </si>
  <si>
    <t>tomate</t>
  </si>
  <si>
    <t>barbecue</t>
  </si>
  <si>
    <t>mostarda temp</t>
  </si>
  <si>
    <t>cebola roxa</t>
  </si>
  <si>
    <t>cebola caramelizada</t>
  </si>
  <si>
    <t>Sache Kat</t>
  </si>
  <si>
    <t>Sache Maionese</t>
  </si>
  <si>
    <t>Papel acoplado</t>
  </si>
  <si>
    <t>Sacola</t>
  </si>
  <si>
    <t>Coca Lata</t>
  </si>
  <si>
    <t>Coca 2L</t>
  </si>
  <si>
    <t>Mineiro</t>
  </si>
  <si>
    <t>Monster</t>
  </si>
  <si>
    <t>Samurai MDAL</t>
  </si>
  <si>
    <t>Chuw Salad</t>
  </si>
  <si>
    <t>Maionese</t>
  </si>
  <si>
    <t>Alice</t>
  </si>
  <si>
    <t>Chuwrrasco</t>
  </si>
  <si>
    <t>Double M</t>
  </si>
  <si>
    <t>Kaminari 3.0</t>
  </si>
  <si>
    <t>Kaminati Supremacia</t>
  </si>
  <si>
    <t>THE GOAT</t>
  </si>
  <si>
    <t>Classic M</t>
  </si>
  <si>
    <t>CheeseBurg</t>
  </si>
  <si>
    <t>Item</t>
  </si>
  <si>
    <t>valor</t>
  </si>
  <si>
    <t>Meu Preço</t>
  </si>
  <si>
    <t>Nome do Lanche</t>
  </si>
  <si>
    <t>Valor</t>
  </si>
  <si>
    <t>Alistar</t>
  </si>
  <si>
    <t>Onion Rings</t>
  </si>
  <si>
    <t>Samira</t>
  </si>
  <si>
    <t>Analista MDAL</t>
  </si>
  <si>
    <t>Double Cheese</t>
  </si>
  <si>
    <t>Nome do Combo</t>
  </si>
  <si>
    <t>MAKE THE M</t>
  </si>
  <si>
    <t>Batata</t>
  </si>
  <si>
    <t>nuggts</t>
  </si>
  <si>
    <t>TA MASUKADO</t>
  </si>
  <si>
    <t>SANTORYU</t>
  </si>
  <si>
    <t xml:space="preserve">F A K E R </t>
  </si>
  <si>
    <t>REAL</t>
  </si>
  <si>
    <t>Desconto</t>
  </si>
  <si>
    <t>-</t>
  </si>
  <si>
    <t>CHUW MDAL</t>
  </si>
  <si>
    <t>Velho Oeste MDAL</t>
  </si>
  <si>
    <t>CASAL MDAL</t>
  </si>
  <si>
    <t>THE FAMILY MDAL</t>
  </si>
  <si>
    <t>Trio Samurai</t>
  </si>
  <si>
    <t>Trio Analista</t>
  </si>
  <si>
    <t>Rlx n</t>
  </si>
  <si>
    <t>Monster 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</si>
</sst>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44" fontId="0" fillId="0" borderId="0" xfId="1" applyFont="1"/>
    <xf numFmtId="0" fontId="0" fillId="0" borderId="0" xfId="0" applyAlignment="1">
      <alignment horizontal="center" vertical="center"/>
    </xf>
    <xf numFmtId="44" fontId="0" fillId="0" borderId="0" xfId="1" applyFont="1" applyAlignment="1">
      <alignment horizontal="center" vertical="center"/>
    </xf>
    <xf numFmtId="44" fontId="0" fillId="0" borderId="0" xfId="0" applyNumberFormat="1"/>
    <xf numFmtId="44" fontId="0" fillId="0" borderId="1" xfId="1" applyFont="1" applyBorder="1"/>
    <xf numFmtId="0" fontId="0" fillId="0" borderId="1" xfId="0" applyBorder="1" applyAlignment="1">
      <alignment horizontal="center" vertical="center"/>
    </xf>
    <xf numFmtId="44" fontId="0" fillId="0" borderId="1" xfId="1" applyFont="1" applyBorder="1" applyAlignment="1">
      <alignment horizontal="center" vertical="center"/>
    </xf>
    <xf numFmtId="0" fontId="0" fillId="0" borderId="1" xfId="0" applyBorder="1"/>
    <xf numFmtId="0" fontId="2" fillId="2" borderId="1" xfId="0" applyFont="1" applyFill="1" applyBorder="1" applyAlignment="1">
      <alignment horizontal="center" vertical="center"/>
    </xf>
    <xf numFmtId="44" fontId="2" fillId="2" borderId="1" xfId="1" applyFont="1" applyFill="1" applyBorder="1" applyAlignment="1">
      <alignment horizontal="center" vertical="center"/>
    </xf>
    <xf numFmtId="0" fontId="0" fillId="3" borderId="1" xfId="0" applyFill="1" applyBorder="1"/>
    <xf numFmtId="0" fontId="0" fillId="0" borderId="1" xfId="0" applyFill="1" applyBorder="1"/>
    <xf numFmtId="44" fontId="0" fillId="0" borderId="1" xfId="0" applyNumberFormat="1" applyFill="1" applyBorder="1"/>
    <xf numFmtId="9" fontId="0" fillId="0" borderId="0" xfId="0" applyNumberFormat="1"/>
    <xf numFmtId="44" fontId="0" fillId="3" borderId="1" xfId="1" applyFont="1" applyFill="1" applyBorder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1A680D-426A-4C48-997A-13A6C36B4067}">
  <dimension ref="B2:N26"/>
  <sheetViews>
    <sheetView showGridLines="0" tabSelected="1" workbookViewId="0">
      <selection activeCell="Q9" sqref="Q9"/>
    </sheetView>
  </sheetViews>
  <sheetFormatPr defaultRowHeight="15" x14ac:dyDescent="0.25"/>
  <cols>
    <col min="2" max="2" width="9.140625" style="1"/>
    <col min="3" max="3" width="21.42578125" style="2" customWidth="1"/>
    <col min="4" max="4" width="19.7109375" style="3" customWidth="1"/>
    <col min="6" max="6" width="20.28515625" customWidth="1"/>
    <col min="7" max="7" width="12.28515625" customWidth="1"/>
    <col min="9" max="9" width="20.28515625" customWidth="1"/>
    <col min="10" max="10" width="12.28515625" style="1" customWidth="1"/>
    <col min="11" max="11" width="9.5703125" bestFit="1" customWidth="1"/>
    <col min="13" max="13" width="10.85546875" customWidth="1"/>
  </cols>
  <sheetData>
    <row r="2" spans="2:14" x14ac:dyDescent="0.25">
      <c r="B2" s="10" t="s">
        <v>30</v>
      </c>
      <c r="C2" s="9" t="s">
        <v>29</v>
      </c>
      <c r="D2" s="10" t="s">
        <v>31</v>
      </c>
      <c r="F2" s="9" t="s">
        <v>32</v>
      </c>
      <c r="G2" s="9" t="s">
        <v>33</v>
      </c>
      <c r="I2" s="9" t="s">
        <v>39</v>
      </c>
      <c r="J2" s="10" t="s">
        <v>46</v>
      </c>
      <c r="K2" s="10" t="s">
        <v>33</v>
      </c>
      <c r="L2" s="10" t="s">
        <v>47</v>
      </c>
      <c r="M2" s="10" t="s">
        <v>48</v>
      </c>
    </row>
    <row r="3" spans="2:14" x14ac:dyDescent="0.25">
      <c r="B3" s="5">
        <v>1.2</v>
      </c>
      <c r="C3" s="6" t="s">
        <v>0</v>
      </c>
      <c r="D3" s="7">
        <v>3</v>
      </c>
      <c r="F3" s="12" t="s">
        <v>28</v>
      </c>
      <c r="G3" s="13">
        <f>$D$3+$D$4+$D$5+$D$15+$D$16+$D$17+$D$18</f>
        <v>19</v>
      </c>
      <c r="I3" s="11" t="s">
        <v>40</v>
      </c>
      <c r="J3" s="15">
        <f>G7+D20+D24</f>
        <v>43.980000000000004</v>
      </c>
      <c r="K3" s="4">
        <f>J3-M3</f>
        <v>39.582000000000001</v>
      </c>
      <c r="L3" s="14">
        <v>0.1</v>
      </c>
      <c r="M3" s="4">
        <f>J3*L3</f>
        <v>4.3980000000000006</v>
      </c>
      <c r="N3" s="4"/>
    </row>
    <row r="4" spans="2:14" x14ac:dyDescent="0.25">
      <c r="B4" s="5"/>
      <c r="C4" s="6" t="s">
        <v>1</v>
      </c>
      <c r="D4" s="7">
        <v>8</v>
      </c>
      <c r="F4" s="12" t="s">
        <v>19</v>
      </c>
      <c r="G4" s="13">
        <f>$D$3+$D$4+$D$5+$D$7+$D$8+$D$17+$D$15+$D$16+$D$18+$D$13</f>
        <v>24.5</v>
      </c>
      <c r="I4" s="11" t="s">
        <v>43</v>
      </c>
      <c r="J4" s="15">
        <f>G7*2+D21+D24</f>
        <v>78.989999999999995</v>
      </c>
      <c r="K4" s="4">
        <f>J4-M4</f>
        <v>71.090999999999994</v>
      </c>
      <c r="L4" s="14">
        <v>0.1</v>
      </c>
      <c r="M4" s="4">
        <f>J4*L4</f>
        <v>7.899</v>
      </c>
    </row>
    <row r="5" spans="2:14" x14ac:dyDescent="0.25">
      <c r="B5" s="5">
        <v>0.67</v>
      </c>
      <c r="C5" s="6" t="s">
        <v>2</v>
      </c>
      <c r="D5" s="7">
        <v>3</v>
      </c>
      <c r="F5" s="12" t="s">
        <v>22</v>
      </c>
      <c r="G5" s="13">
        <f>$D$3+$D$4+$D$5+$D$8+$D$9+$D$13+$D$15+$D$16+$D$17+$D$18</f>
        <v>24.5</v>
      </c>
      <c r="I5" s="11" t="s">
        <v>44</v>
      </c>
      <c r="J5" s="15">
        <f>G8*3</f>
        <v>87</v>
      </c>
      <c r="K5" s="4">
        <f>J5-M5</f>
        <v>78.3</v>
      </c>
      <c r="L5" s="14">
        <v>0.1</v>
      </c>
      <c r="M5" s="4">
        <f>J5*L5</f>
        <v>8.7000000000000011</v>
      </c>
    </row>
    <row r="6" spans="2:14" x14ac:dyDescent="0.25">
      <c r="B6" s="5">
        <v>0.56999999999999995</v>
      </c>
      <c r="C6" s="6" t="s">
        <v>3</v>
      </c>
      <c r="D6" s="7">
        <v>4</v>
      </c>
      <c r="F6" s="12" t="s">
        <v>21</v>
      </c>
      <c r="G6" s="13">
        <f>$D$3+$D$4+$D$5+$D$6+$D$13+$D$15+$D$16+$D$17+$D$18</f>
        <v>24.5</v>
      </c>
      <c r="I6" s="11" t="s">
        <v>45</v>
      </c>
      <c r="J6" s="15">
        <f>G16+D20+D24</f>
        <v>63.980000000000004</v>
      </c>
      <c r="K6" s="4">
        <f>J6-M6</f>
        <v>57.582000000000001</v>
      </c>
      <c r="L6" s="14">
        <v>0.1</v>
      </c>
      <c r="M6" s="4">
        <f>J6*L6</f>
        <v>6.3980000000000006</v>
      </c>
    </row>
    <row r="7" spans="2:14" x14ac:dyDescent="0.25">
      <c r="B7" s="5"/>
      <c r="C7" s="6" t="s">
        <v>4</v>
      </c>
      <c r="D7" s="7">
        <v>2</v>
      </c>
      <c r="F7" s="12" t="s">
        <v>27</v>
      </c>
      <c r="G7" s="13">
        <f>$D$3+$D$4+$D$5+$D$6+$D$9+$D$12+$D$15+$D$16+$D$17+$D$18</f>
        <v>28</v>
      </c>
      <c r="I7" s="11" t="s">
        <v>49</v>
      </c>
      <c r="J7" s="15">
        <f>G4+G5+D21</f>
        <v>62</v>
      </c>
      <c r="K7" s="4">
        <f>J7-M7</f>
        <v>55.8</v>
      </c>
      <c r="L7" s="14">
        <v>0.1</v>
      </c>
      <c r="M7" s="4">
        <f>J7*L7</f>
        <v>6.2</v>
      </c>
    </row>
    <row r="8" spans="2:14" x14ac:dyDescent="0.25">
      <c r="B8" s="5"/>
      <c r="C8" s="6" t="s">
        <v>5</v>
      </c>
      <c r="D8" s="7">
        <v>2</v>
      </c>
      <c r="F8" s="12" t="s">
        <v>18</v>
      </c>
      <c r="G8" s="13">
        <f>D$3+D$4+D$5+D$6+D$10+D$11+D$15+D$16+D$17+D$18</f>
        <v>29</v>
      </c>
      <c r="I8" s="8" t="s">
        <v>50</v>
      </c>
      <c r="J8" s="5">
        <f>G10+G11+D26+D21</f>
        <v>87.99</v>
      </c>
      <c r="K8" s="4">
        <f>J8-M8</f>
        <v>79.191000000000003</v>
      </c>
      <c r="L8" s="14">
        <v>0.1</v>
      </c>
      <c r="M8" s="4">
        <f>J8*L8</f>
        <v>8.7989999999999995</v>
      </c>
    </row>
    <row r="9" spans="2:14" x14ac:dyDescent="0.25">
      <c r="B9" s="5"/>
      <c r="C9" s="6" t="s">
        <v>8</v>
      </c>
      <c r="D9" s="7">
        <v>2</v>
      </c>
      <c r="F9" s="12" t="s">
        <v>37</v>
      </c>
      <c r="G9" s="13">
        <f>$D$3+$D$4+$D$5+$D$7+$D$8+$D$10+$D$11+$D$15+$D$16+$D$17+$D$18</f>
        <v>29</v>
      </c>
      <c r="I9" s="11" t="s">
        <v>51</v>
      </c>
      <c r="J9" s="15">
        <f>G6+G14+D21+D24</f>
        <v>90.49</v>
      </c>
      <c r="K9" s="4">
        <f>J9-M9</f>
        <v>81.441000000000003</v>
      </c>
      <c r="L9" s="14">
        <v>0.1</v>
      </c>
      <c r="M9" s="4">
        <f>J9*L9</f>
        <v>9.0489999999999995</v>
      </c>
    </row>
    <row r="10" spans="2:14" x14ac:dyDescent="0.25">
      <c r="B10" s="5"/>
      <c r="C10" s="6" t="s">
        <v>9</v>
      </c>
      <c r="D10" s="7">
        <v>3</v>
      </c>
      <c r="F10" s="12" t="s">
        <v>34</v>
      </c>
      <c r="G10" s="13">
        <f>$D$3+$D$4+$D$5+$D$7+$D$8+$D$14+$D$15+$D$16+$D$17+$D$18+$D$12</f>
        <v>31</v>
      </c>
      <c r="I10" s="8" t="s">
        <v>52</v>
      </c>
      <c r="J10" s="5">
        <f>G6+G7+G12+D21</f>
        <v>102.5</v>
      </c>
      <c r="K10" s="4">
        <f>J10-M10</f>
        <v>92.25</v>
      </c>
      <c r="L10" s="14">
        <v>0.1</v>
      </c>
      <c r="M10" s="4">
        <f>J10*L10</f>
        <v>10.25</v>
      </c>
    </row>
    <row r="11" spans="2:14" x14ac:dyDescent="0.25">
      <c r="B11" s="5"/>
      <c r="C11" s="6" t="s">
        <v>6</v>
      </c>
      <c r="D11" s="7">
        <v>3</v>
      </c>
      <c r="F11" s="12" t="s">
        <v>36</v>
      </c>
      <c r="G11" s="13">
        <f>$D$3+$D$4+$D$5+$D$6+$D$12+$D$14+$D$15+$D$16+$D$17+$D$18</f>
        <v>31</v>
      </c>
      <c r="I11" s="11" t="s">
        <v>53</v>
      </c>
      <c r="J11" s="15">
        <f>G8+D20+D24</f>
        <v>44.980000000000004</v>
      </c>
      <c r="K11" s="4">
        <f>J11-M11</f>
        <v>40.482000000000006</v>
      </c>
      <c r="L11" s="14">
        <v>0.1</v>
      </c>
      <c r="M11" s="4">
        <f>J11*L11</f>
        <v>4.4980000000000002</v>
      </c>
    </row>
    <row r="12" spans="2:14" x14ac:dyDescent="0.25">
      <c r="B12" s="5"/>
      <c r="C12" s="6" t="s">
        <v>7</v>
      </c>
      <c r="D12" s="7">
        <v>3</v>
      </c>
      <c r="F12" s="12" t="s">
        <v>38</v>
      </c>
      <c r="G12" s="13">
        <f>$D$3+$D$4*2+$D$5*2+$D$7+$D$8+$D$10+$D$16+$D$15+$D$17+$D$18</f>
        <v>37</v>
      </c>
      <c r="I12" s="11" t="s">
        <v>54</v>
      </c>
      <c r="J12" s="15">
        <f>G9+D20+D24</f>
        <v>44.980000000000004</v>
      </c>
      <c r="K12" s="4">
        <f>J12-M12</f>
        <v>40.482000000000006</v>
      </c>
      <c r="L12" s="14">
        <v>0.1</v>
      </c>
      <c r="M12" s="4">
        <f>J12*L12</f>
        <v>4.4980000000000002</v>
      </c>
    </row>
    <row r="13" spans="2:14" x14ac:dyDescent="0.25">
      <c r="B13" s="5"/>
      <c r="C13" s="6" t="s">
        <v>20</v>
      </c>
      <c r="D13" s="7">
        <v>1.5</v>
      </c>
      <c r="F13" s="12" t="s">
        <v>25</v>
      </c>
      <c r="G13" s="13">
        <f>$D$3+$D$4*2+$D$5*2+$D$6+$D$7+$D$8+$D$10+$D$13+$D$15+$D$16+$D$17+$D$18</f>
        <v>42.5</v>
      </c>
      <c r="I13" s="11" t="s">
        <v>55</v>
      </c>
      <c r="J13" s="15">
        <f>G14+D24+D20</f>
        <v>58.980000000000004</v>
      </c>
      <c r="K13" s="4">
        <f>J13-M13</f>
        <v>53.082000000000001</v>
      </c>
      <c r="L13" s="14">
        <v>0.1</v>
      </c>
      <c r="M13" s="4">
        <f>J13*L13</f>
        <v>5.8980000000000006</v>
      </c>
    </row>
    <row r="14" spans="2:14" x14ac:dyDescent="0.25">
      <c r="B14" s="5"/>
      <c r="C14" s="6" t="s">
        <v>35</v>
      </c>
      <c r="D14" s="7">
        <v>5</v>
      </c>
      <c r="F14" s="12" t="s">
        <v>23</v>
      </c>
      <c r="G14" s="13">
        <f>$D$3+$D$4*2+$D$5*2+$D$6*2+$D$9+$D$12+$D$15+$D$16+$D$17+$D$18</f>
        <v>43</v>
      </c>
      <c r="I14" s="11" t="s">
        <v>56</v>
      </c>
      <c r="J14" s="15">
        <f>G7+D23+D24</f>
        <v>50.99</v>
      </c>
      <c r="K14" s="4">
        <f>J14-M14</f>
        <v>45.891000000000005</v>
      </c>
      <c r="L14" s="14">
        <v>0.1</v>
      </c>
      <c r="M14" s="4">
        <f>J14*L14</f>
        <v>5.0990000000000002</v>
      </c>
    </row>
    <row r="15" spans="2:14" x14ac:dyDescent="0.25">
      <c r="B15" s="5"/>
      <c r="C15" s="6" t="s">
        <v>10</v>
      </c>
      <c r="D15" s="7">
        <v>1.5</v>
      </c>
      <c r="F15" s="12" t="s">
        <v>24</v>
      </c>
      <c r="G15" s="13">
        <f>$D$3+$D$4*3+$D$5*3+$D$7+$D$8+$D$15+$D$16+$D$17+$D$18</f>
        <v>45</v>
      </c>
      <c r="I15" s="8"/>
      <c r="J15" s="5"/>
    </row>
    <row r="16" spans="2:14" x14ac:dyDescent="0.25">
      <c r="B16" s="5"/>
      <c r="C16" s="6" t="s">
        <v>11</v>
      </c>
      <c r="D16" s="7">
        <v>1.5</v>
      </c>
      <c r="F16" s="12" t="s">
        <v>26</v>
      </c>
      <c r="G16" s="13">
        <f>$D$3+$D$4*2+$D$5*2+$D$6*2+$D$7+$D$8+$D$10+$D$11+$D$15+$D$16+$D$17+$D$18</f>
        <v>48</v>
      </c>
      <c r="I16" s="8"/>
      <c r="J16" s="5"/>
    </row>
    <row r="17" spans="2:10" x14ac:dyDescent="0.25">
      <c r="B17" s="5"/>
      <c r="C17" s="6" t="s">
        <v>12</v>
      </c>
      <c r="D17" s="7">
        <v>1</v>
      </c>
      <c r="F17" s="8"/>
      <c r="G17" s="8"/>
      <c r="I17" s="8"/>
      <c r="J17" s="5"/>
    </row>
    <row r="18" spans="2:10" x14ac:dyDescent="0.25">
      <c r="B18" s="5"/>
      <c r="C18" s="6" t="s">
        <v>13</v>
      </c>
      <c r="D18" s="7">
        <v>1</v>
      </c>
      <c r="F18" s="8"/>
      <c r="G18" s="8"/>
      <c r="I18" s="8"/>
      <c r="J18" s="5"/>
    </row>
    <row r="19" spans="2:10" x14ac:dyDescent="0.25">
      <c r="F19" s="8"/>
      <c r="G19" s="8"/>
      <c r="I19" s="8"/>
      <c r="J19" s="5"/>
    </row>
    <row r="20" spans="2:10" x14ac:dyDescent="0.25">
      <c r="B20" s="5"/>
      <c r="C20" s="6" t="s">
        <v>14</v>
      </c>
      <c r="D20" s="7">
        <v>5.99</v>
      </c>
      <c r="F20" s="8"/>
      <c r="G20" s="8"/>
      <c r="I20" s="8"/>
      <c r="J20" s="5"/>
    </row>
    <row r="21" spans="2:10" x14ac:dyDescent="0.25">
      <c r="B21" s="5"/>
      <c r="C21" s="6" t="s">
        <v>15</v>
      </c>
      <c r="D21" s="7">
        <v>13</v>
      </c>
      <c r="F21" s="8"/>
      <c r="G21" s="8"/>
      <c r="I21" s="8"/>
      <c r="J21" s="5"/>
    </row>
    <row r="22" spans="2:10" x14ac:dyDescent="0.25">
      <c r="B22" s="5"/>
      <c r="C22" s="6" t="s">
        <v>16</v>
      </c>
      <c r="D22" s="7">
        <v>11</v>
      </c>
      <c r="F22" s="8"/>
      <c r="G22" s="8"/>
      <c r="I22" s="8"/>
      <c r="J22" s="5"/>
    </row>
    <row r="23" spans="2:10" x14ac:dyDescent="0.25">
      <c r="B23" s="5"/>
      <c r="C23" s="6" t="s">
        <v>17</v>
      </c>
      <c r="D23" s="7">
        <v>13</v>
      </c>
      <c r="F23" s="8"/>
      <c r="G23" s="8"/>
      <c r="I23" s="8"/>
      <c r="J23" s="5"/>
    </row>
    <row r="24" spans="2:10" x14ac:dyDescent="0.25">
      <c r="B24" s="5"/>
      <c r="C24" s="6" t="s">
        <v>41</v>
      </c>
      <c r="D24" s="7">
        <v>9.99</v>
      </c>
    </row>
    <row r="25" spans="2:10" x14ac:dyDescent="0.25">
      <c r="B25" s="5"/>
      <c r="C25" s="6" t="s">
        <v>42</v>
      </c>
      <c r="D25" s="7">
        <v>9.99</v>
      </c>
    </row>
    <row r="26" spans="2:10" x14ac:dyDescent="0.25">
      <c r="B26" s="5"/>
      <c r="C26" s="6" t="s">
        <v>35</v>
      </c>
      <c r="D26" s="7">
        <v>12.99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super.santander</dc:creator>
  <cp:lastModifiedBy>super.santander</cp:lastModifiedBy>
  <dcterms:created xsi:type="dcterms:W3CDTF">2025-06-05T13:03:27Z</dcterms:created>
  <dcterms:modified xsi:type="dcterms:W3CDTF">2025-06-05T19:29:45Z</dcterms:modified>
</cp:coreProperties>
</file>