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kar\Downloads\"/>
    </mc:Choice>
  </mc:AlternateContent>
  <xr:revisionPtr revIDLastSave="0" documentId="13_ncr:1_{94CCA46F-EEAB-4D9B-9B2C-D220DF1CC29F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1I2to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QQ7DHW+lZYwKUsOIRUjnvwrXXEQ=="/>
    </ext>
  </extLst>
</workbook>
</file>

<file path=xl/calcChain.xml><?xml version="1.0" encoding="utf-8"?>
<calcChain xmlns="http://schemas.openxmlformats.org/spreadsheetml/2006/main">
  <c r="AM118" i="2" l="1"/>
  <c r="AI118" i="2"/>
  <c r="Y118" i="2"/>
  <c r="AA118" i="2" s="1"/>
  <c r="AC118" i="2" s="1"/>
  <c r="O118" i="2"/>
  <c r="Q118" i="2" s="1"/>
  <c r="S118" i="2" s="1"/>
  <c r="G118" i="2"/>
  <c r="I118" i="2" s="1"/>
  <c r="AM117" i="2"/>
  <c r="AI117" i="2"/>
  <c r="Y117" i="2"/>
  <c r="AA117" i="2" s="1"/>
  <c r="AC117" i="2" s="1"/>
  <c r="O117" i="2"/>
  <c r="Q117" i="2" s="1"/>
  <c r="G117" i="2"/>
  <c r="I117" i="2" s="1"/>
  <c r="AM116" i="2"/>
  <c r="AI116" i="2"/>
  <c r="AA116" i="2"/>
  <c r="AC116" i="2" s="1"/>
  <c r="Y116" i="2"/>
  <c r="O116" i="2"/>
  <c r="Q116" i="2" s="1"/>
  <c r="S116" i="2" s="1"/>
  <c r="G116" i="2"/>
  <c r="I116" i="2" s="1"/>
  <c r="AM115" i="2"/>
  <c r="AI115" i="2"/>
  <c r="Y115" i="2"/>
  <c r="AA115" i="2" s="1"/>
  <c r="AC115" i="2" s="1"/>
  <c r="O115" i="2"/>
  <c r="Q115" i="2" s="1"/>
  <c r="G115" i="2"/>
  <c r="I115" i="2" s="1"/>
  <c r="AM114" i="2"/>
  <c r="AI114" i="2"/>
  <c r="Y114" i="2"/>
  <c r="AA114" i="2" s="1"/>
  <c r="AC114" i="2" s="1"/>
  <c r="O114" i="2"/>
  <c r="Q114" i="2" s="1"/>
  <c r="S114" i="2" s="1"/>
  <c r="G114" i="2"/>
  <c r="I114" i="2" s="1"/>
  <c r="AM113" i="2"/>
  <c r="AI113" i="2"/>
  <c r="Y113" i="2"/>
  <c r="AA113" i="2" s="1"/>
  <c r="AC113" i="2" s="1"/>
  <c r="O113" i="2"/>
  <c r="Q113" i="2" s="1"/>
  <c r="G113" i="2"/>
  <c r="I113" i="2" s="1"/>
  <c r="AM112" i="2"/>
  <c r="AI112" i="2"/>
  <c r="Y112" i="2"/>
  <c r="AA112" i="2" s="1"/>
  <c r="AC112" i="2" s="1"/>
  <c r="O112" i="2"/>
  <c r="Q112" i="2" s="1"/>
  <c r="S112" i="2" s="1"/>
  <c r="G112" i="2"/>
  <c r="I112" i="2" s="1"/>
  <c r="AM111" i="2"/>
  <c r="AI111" i="2"/>
  <c r="Y111" i="2"/>
  <c r="AA111" i="2" s="1"/>
  <c r="AC111" i="2" s="1"/>
  <c r="O111" i="2"/>
  <c r="Q111" i="2" s="1"/>
  <c r="S111" i="2" s="1"/>
  <c r="G111" i="2"/>
  <c r="I111" i="2" s="1"/>
  <c r="AM110" i="2"/>
  <c r="AI110" i="2"/>
  <c r="Y110" i="2"/>
  <c r="AA110" i="2" s="1"/>
  <c r="AC110" i="2" s="1"/>
  <c r="O110" i="2"/>
  <c r="Q110" i="2" s="1"/>
  <c r="G110" i="2"/>
  <c r="I110" i="2" s="1"/>
  <c r="AM109" i="2"/>
  <c r="AI109" i="2"/>
  <c r="Y109" i="2"/>
  <c r="AA109" i="2" s="1"/>
  <c r="AC109" i="2" s="1"/>
  <c r="O109" i="2"/>
  <c r="Q109" i="2" s="1"/>
  <c r="G109" i="2"/>
  <c r="I109" i="2" s="1"/>
  <c r="AM108" i="2"/>
  <c r="AI108" i="2"/>
  <c r="Y108" i="2"/>
  <c r="AA108" i="2" s="1"/>
  <c r="AC108" i="2" s="1"/>
  <c r="O108" i="2"/>
  <c r="Q108" i="2" s="1"/>
  <c r="G108" i="2"/>
  <c r="I108" i="2" s="1"/>
  <c r="AM107" i="2"/>
  <c r="AI107" i="2"/>
  <c r="Y107" i="2"/>
  <c r="AA107" i="2" s="1"/>
  <c r="AC107" i="2" s="1"/>
  <c r="O107" i="2"/>
  <c r="Q107" i="2" s="1"/>
  <c r="G107" i="2"/>
  <c r="I107" i="2" s="1"/>
  <c r="AM106" i="2"/>
  <c r="AI106" i="2"/>
  <c r="Y106" i="2"/>
  <c r="AA106" i="2" s="1"/>
  <c r="AC106" i="2" s="1"/>
  <c r="O106" i="2"/>
  <c r="Q106" i="2" s="1"/>
  <c r="G106" i="2"/>
  <c r="I106" i="2" s="1"/>
  <c r="AM105" i="2"/>
  <c r="AI105" i="2"/>
  <c r="Y105" i="2"/>
  <c r="AA105" i="2" s="1"/>
  <c r="AC105" i="2" s="1"/>
  <c r="O105" i="2"/>
  <c r="Q105" i="2" s="1"/>
  <c r="G105" i="2"/>
  <c r="I105" i="2" s="1"/>
  <c r="AM104" i="2"/>
  <c r="AI104" i="2"/>
  <c r="Y104" i="2"/>
  <c r="AA104" i="2" s="1"/>
  <c r="AC104" i="2" s="1"/>
  <c r="O104" i="2"/>
  <c r="Q104" i="2" s="1"/>
  <c r="G104" i="2"/>
  <c r="I104" i="2" s="1"/>
  <c r="AM103" i="2"/>
  <c r="AI103" i="2"/>
  <c r="Y103" i="2"/>
  <c r="AA103" i="2" s="1"/>
  <c r="AC103" i="2" s="1"/>
  <c r="O103" i="2"/>
  <c r="Q103" i="2" s="1"/>
  <c r="G103" i="2"/>
  <c r="I103" i="2" s="1"/>
  <c r="AM102" i="2"/>
  <c r="AI102" i="2"/>
  <c r="Y102" i="2"/>
  <c r="AA102" i="2" s="1"/>
  <c r="AC102" i="2" s="1"/>
  <c r="O102" i="2"/>
  <c r="Q102" i="2" s="1"/>
  <c r="G102" i="2"/>
  <c r="I102" i="2" s="1"/>
  <c r="AM101" i="2"/>
  <c r="AI101" i="2"/>
  <c r="Y101" i="2"/>
  <c r="AA101" i="2" s="1"/>
  <c r="AC101" i="2" s="1"/>
  <c r="O101" i="2"/>
  <c r="Q101" i="2" s="1"/>
  <c r="I101" i="2"/>
  <c r="AM100" i="2"/>
  <c r="AI100" i="2"/>
  <c r="Y100" i="2"/>
  <c r="AA100" i="2" s="1"/>
  <c r="AC100" i="2" s="1"/>
  <c r="O100" i="2"/>
  <c r="Q100" i="2" s="1"/>
  <c r="S100" i="2" s="1"/>
  <c r="G100" i="2"/>
  <c r="I100" i="2" s="1"/>
  <c r="AM99" i="2"/>
  <c r="AI99" i="2"/>
  <c r="Y99" i="2"/>
  <c r="AA99" i="2" s="1"/>
  <c r="AC99" i="2" s="1"/>
  <c r="O99" i="2"/>
  <c r="Q99" i="2" s="1"/>
  <c r="G99" i="2"/>
  <c r="I99" i="2" s="1"/>
  <c r="AM98" i="2"/>
  <c r="AI98" i="2"/>
  <c r="Y98" i="2"/>
  <c r="AA98" i="2" s="1"/>
  <c r="AC98" i="2" s="1"/>
  <c r="O98" i="2"/>
  <c r="Q98" i="2" s="1"/>
  <c r="S98" i="2" s="1"/>
  <c r="G98" i="2"/>
  <c r="I98" i="2" s="1"/>
  <c r="AM97" i="2"/>
  <c r="AI97" i="2"/>
  <c r="Y97" i="2"/>
  <c r="AA97" i="2" s="1"/>
  <c r="AC97" i="2" s="1"/>
  <c r="Q97" i="2"/>
  <c r="O97" i="2"/>
  <c r="G97" i="2"/>
  <c r="I97" i="2" s="1"/>
  <c r="AM96" i="2"/>
  <c r="AI96" i="2"/>
  <c r="Y96" i="2"/>
  <c r="AA96" i="2" s="1"/>
  <c r="AC96" i="2" s="1"/>
  <c r="O96" i="2"/>
  <c r="Q96" i="2" s="1"/>
  <c r="G96" i="2"/>
  <c r="I96" i="2" s="1"/>
  <c r="AM95" i="2"/>
  <c r="AI95" i="2"/>
  <c r="Y95" i="2"/>
  <c r="AA95" i="2" s="1"/>
  <c r="AC95" i="2" s="1"/>
  <c r="O95" i="2"/>
  <c r="Q95" i="2" s="1"/>
  <c r="G95" i="2"/>
  <c r="I95" i="2" s="1"/>
  <c r="AM94" i="2"/>
  <c r="AI94" i="2"/>
  <c r="Y94" i="2"/>
  <c r="AA94" i="2" s="1"/>
  <c r="AC94" i="2" s="1"/>
  <c r="O94" i="2"/>
  <c r="Q94" i="2" s="1"/>
  <c r="S94" i="2" s="1"/>
  <c r="G94" i="2"/>
  <c r="I94" i="2" s="1"/>
  <c r="AM93" i="2"/>
  <c r="AI93" i="2"/>
  <c r="Y93" i="2"/>
  <c r="AA93" i="2" s="1"/>
  <c r="AC93" i="2" s="1"/>
  <c r="O93" i="2"/>
  <c r="Q93" i="2" s="1"/>
  <c r="G93" i="2"/>
  <c r="I93" i="2" s="1"/>
  <c r="AM92" i="2"/>
  <c r="AI92" i="2"/>
  <c r="Y92" i="2"/>
  <c r="AA92" i="2" s="1"/>
  <c r="AC92" i="2" s="1"/>
  <c r="Q92" i="2"/>
  <c r="O92" i="2"/>
  <c r="G92" i="2"/>
  <c r="I92" i="2" s="1"/>
  <c r="AM91" i="2"/>
  <c r="AI91" i="2"/>
  <c r="Y91" i="2"/>
  <c r="AA91" i="2" s="1"/>
  <c r="AC91" i="2" s="1"/>
  <c r="O91" i="2"/>
  <c r="Q91" i="2" s="1"/>
  <c r="G91" i="2"/>
  <c r="I91" i="2" s="1"/>
  <c r="AM90" i="2"/>
  <c r="AI90" i="2"/>
  <c r="Y90" i="2"/>
  <c r="AA90" i="2" s="1"/>
  <c r="AC90" i="2" s="1"/>
  <c r="O90" i="2"/>
  <c r="Q90" i="2" s="1"/>
  <c r="G90" i="2"/>
  <c r="I90" i="2" s="1"/>
  <c r="AM89" i="2"/>
  <c r="AI89" i="2"/>
  <c r="Y89" i="2"/>
  <c r="AA89" i="2" s="1"/>
  <c r="AC89" i="2" s="1"/>
  <c r="O89" i="2"/>
  <c r="Q89" i="2" s="1"/>
  <c r="G89" i="2"/>
  <c r="I89" i="2" s="1"/>
  <c r="AM88" i="2"/>
  <c r="AI88" i="2"/>
  <c r="Y88" i="2"/>
  <c r="AA88" i="2" s="1"/>
  <c r="AC88" i="2" s="1"/>
  <c r="O88" i="2"/>
  <c r="Q88" i="2" s="1"/>
  <c r="G88" i="2"/>
  <c r="I88" i="2" s="1"/>
  <c r="AM87" i="2"/>
  <c r="AI87" i="2"/>
  <c r="Y87" i="2"/>
  <c r="AA87" i="2" s="1"/>
  <c r="AC87" i="2" s="1"/>
  <c r="O87" i="2"/>
  <c r="Q87" i="2" s="1"/>
  <c r="G87" i="2"/>
  <c r="I87" i="2" s="1"/>
  <c r="AM86" i="2"/>
  <c r="AI86" i="2"/>
  <c r="Y86" i="2"/>
  <c r="AA86" i="2" s="1"/>
  <c r="AC86" i="2" s="1"/>
  <c r="O86" i="2"/>
  <c r="Q86" i="2" s="1"/>
  <c r="S86" i="2" s="1"/>
  <c r="G86" i="2"/>
  <c r="I86" i="2" s="1"/>
  <c r="AM85" i="2"/>
  <c r="AI85" i="2"/>
  <c r="Y85" i="2"/>
  <c r="AA85" i="2" s="1"/>
  <c r="AC85" i="2" s="1"/>
  <c r="O85" i="2"/>
  <c r="Q85" i="2" s="1"/>
  <c r="G85" i="2"/>
  <c r="I85" i="2" s="1"/>
  <c r="AM84" i="2"/>
  <c r="AI84" i="2"/>
  <c r="Y84" i="2"/>
  <c r="AA84" i="2" s="1"/>
  <c r="AC84" i="2" s="1"/>
  <c r="O84" i="2"/>
  <c r="Q84" i="2" s="1"/>
  <c r="G84" i="2"/>
  <c r="I84" i="2" s="1"/>
  <c r="AM83" i="2"/>
  <c r="AI83" i="2"/>
  <c r="Y83" i="2"/>
  <c r="AA83" i="2" s="1"/>
  <c r="AC83" i="2" s="1"/>
  <c r="O83" i="2"/>
  <c r="Q83" i="2" s="1"/>
  <c r="I83" i="2"/>
  <c r="AM82" i="2"/>
  <c r="AI82" i="2"/>
  <c r="Y82" i="2"/>
  <c r="AA82" i="2" s="1"/>
  <c r="AC82" i="2" s="1"/>
  <c r="O82" i="2"/>
  <c r="Q82" i="2" s="1"/>
  <c r="G82" i="2"/>
  <c r="I82" i="2" s="1"/>
  <c r="AM81" i="2"/>
  <c r="AI81" i="2"/>
  <c r="Y81" i="2"/>
  <c r="AA81" i="2" s="1"/>
  <c r="AC81" i="2" s="1"/>
  <c r="O81" i="2"/>
  <c r="Q81" i="2" s="1"/>
  <c r="G81" i="2"/>
  <c r="I81" i="2" s="1"/>
  <c r="AM80" i="2"/>
  <c r="AI80" i="2"/>
  <c r="Y80" i="2"/>
  <c r="AA80" i="2" s="1"/>
  <c r="AC80" i="2" s="1"/>
  <c r="O80" i="2"/>
  <c r="Q80" i="2" s="1"/>
  <c r="G80" i="2"/>
  <c r="I80" i="2" s="1"/>
  <c r="AM79" i="2"/>
  <c r="AI79" i="2"/>
  <c r="Y79" i="2"/>
  <c r="AA79" i="2" s="1"/>
  <c r="AC79" i="2" s="1"/>
  <c r="O79" i="2"/>
  <c r="Q79" i="2" s="1"/>
  <c r="G79" i="2"/>
  <c r="I79" i="2" s="1"/>
  <c r="AM78" i="2"/>
  <c r="AI78" i="2"/>
  <c r="Y78" i="2"/>
  <c r="AA78" i="2" s="1"/>
  <c r="AC78" i="2" s="1"/>
  <c r="O78" i="2"/>
  <c r="Q78" i="2" s="1"/>
  <c r="S78" i="2" s="1"/>
  <c r="G78" i="2"/>
  <c r="I78" i="2" s="1"/>
  <c r="AM77" i="2"/>
  <c r="AI77" i="2"/>
  <c r="Y77" i="2"/>
  <c r="AA77" i="2" s="1"/>
  <c r="AC77" i="2" s="1"/>
  <c r="Q77" i="2"/>
  <c r="O77" i="2"/>
  <c r="G77" i="2"/>
  <c r="I77" i="2" s="1"/>
  <c r="AM76" i="2"/>
  <c r="AI76" i="2"/>
  <c r="Y76" i="2"/>
  <c r="AA76" i="2" s="1"/>
  <c r="AC76" i="2" s="1"/>
  <c r="O76" i="2"/>
  <c r="Q76" i="2" s="1"/>
  <c r="G76" i="2"/>
  <c r="I76" i="2" s="1"/>
  <c r="AM75" i="2"/>
  <c r="AI75" i="2"/>
  <c r="Y75" i="2"/>
  <c r="AA75" i="2" s="1"/>
  <c r="AC75" i="2" s="1"/>
  <c r="O75" i="2"/>
  <c r="Q75" i="2" s="1"/>
  <c r="G75" i="2"/>
  <c r="I75" i="2" s="1"/>
  <c r="AM74" i="2"/>
  <c r="AI74" i="2"/>
  <c r="Y74" i="2"/>
  <c r="AA74" i="2" s="1"/>
  <c r="AC74" i="2" s="1"/>
  <c r="O74" i="2"/>
  <c r="Q74" i="2" s="1"/>
  <c r="G74" i="2"/>
  <c r="I74" i="2" s="1"/>
  <c r="AM73" i="2"/>
  <c r="AI73" i="2"/>
  <c r="Y73" i="2"/>
  <c r="AA73" i="2" s="1"/>
  <c r="AC73" i="2" s="1"/>
  <c r="O73" i="2"/>
  <c r="Q73" i="2" s="1"/>
  <c r="G73" i="2"/>
  <c r="I73" i="2" s="1"/>
  <c r="AM72" i="2"/>
  <c r="AI72" i="2"/>
  <c r="Y72" i="2"/>
  <c r="AA72" i="2" s="1"/>
  <c r="AC72" i="2" s="1"/>
  <c r="O72" i="2"/>
  <c r="Q72" i="2" s="1"/>
  <c r="G72" i="2"/>
  <c r="I72" i="2" s="1"/>
  <c r="AM71" i="2"/>
  <c r="AI71" i="2"/>
  <c r="Y71" i="2"/>
  <c r="AA71" i="2" s="1"/>
  <c r="AC71" i="2" s="1"/>
  <c r="O71" i="2"/>
  <c r="Q71" i="2" s="1"/>
  <c r="G71" i="2"/>
  <c r="I71" i="2" s="1"/>
  <c r="AM70" i="2"/>
  <c r="AI70" i="2"/>
  <c r="Y70" i="2"/>
  <c r="AA70" i="2" s="1"/>
  <c r="AC70" i="2" s="1"/>
  <c r="O70" i="2"/>
  <c r="Q70" i="2" s="1"/>
  <c r="G70" i="2"/>
  <c r="I70" i="2" s="1"/>
  <c r="AM69" i="2"/>
  <c r="AI69" i="2"/>
  <c r="Y69" i="2"/>
  <c r="AA69" i="2" s="1"/>
  <c r="AC69" i="2" s="1"/>
  <c r="O69" i="2"/>
  <c r="Q69" i="2" s="1"/>
  <c r="S69" i="2" s="1"/>
  <c r="G69" i="2"/>
  <c r="I69" i="2" s="1"/>
  <c r="AM68" i="2"/>
  <c r="AI68" i="2"/>
  <c r="Y68" i="2"/>
  <c r="AA68" i="2" s="1"/>
  <c r="AC68" i="2" s="1"/>
  <c r="O68" i="2"/>
  <c r="Q68" i="2" s="1"/>
  <c r="S68" i="2" s="1"/>
  <c r="G68" i="2"/>
  <c r="I68" i="2" s="1"/>
  <c r="AM67" i="2"/>
  <c r="AI67" i="2"/>
  <c r="Y67" i="2"/>
  <c r="AA67" i="2" s="1"/>
  <c r="AC67" i="2" s="1"/>
  <c r="O67" i="2"/>
  <c r="Q67" i="2" s="1"/>
  <c r="S67" i="2" s="1"/>
  <c r="G67" i="2"/>
  <c r="I67" i="2" s="1"/>
  <c r="AM66" i="2"/>
  <c r="AI66" i="2"/>
  <c r="Y66" i="2"/>
  <c r="AA66" i="2" s="1"/>
  <c r="AC66" i="2" s="1"/>
  <c r="O66" i="2"/>
  <c r="Q66" i="2" s="1"/>
  <c r="G66" i="2"/>
  <c r="I66" i="2" s="1"/>
  <c r="AM65" i="2"/>
  <c r="AI65" i="2"/>
  <c r="Y65" i="2"/>
  <c r="AA65" i="2" s="1"/>
  <c r="AC65" i="2" s="1"/>
  <c r="O65" i="2"/>
  <c r="Q65" i="2" s="1"/>
  <c r="G65" i="2"/>
  <c r="I65" i="2" s="1"/>
  <c r="AM64" i="2"/>
  <c r="AI64" i="2"/>
  <c r="Y64" i="2"/>
  <c r="AA64" i="2" s="1"/>
  <c r="AC64" i="2" s="1"/>
  <c r="O64" i="2"/>
  <c r="Q64" i="2" s="1"/>
  <c r="G64" i="2"/>
  <c r="I64" i="2" s="1"/>
  <c r="AM63" i="2"/>
  <c r="AI63" i="2"/>
  <c r="Y63" i="2"/>
  <c r="AA63" i="2" s="1"/>
  <c r="AC63" i="2" s="1"/>
  <c r="O63" i="2"/>
  <c r="Q63" i="2" s="1"/>
  <c r="S63" i="2" s="1"/>
  <c r="G63" i="2"/>
  <c r="I63" i="2" s="1"/>
  <c r="AM62" i="2"/>
  <c r="AI62" i="2"/>
  <c r="Y62" i="2"/>
  <c r="AA62" i="2" s="1"/>
  <c r="AC62" i="2" s="1"/>
  <c r="O62" i="2"/>
  <c r="Q62" i="2" s="1"/>
  <c r="G62" i="2"/>
  <c r="I62" i="2" s="1"/>
  <c r="AM61" i="2"/>
  <c r="AI61" i="2"/>
  <c r="Y61" i="2"/>
  <c r="AA61" i="2" s="1"/>
  <c r="AC61" i="2" s="1"/>
  <c r="O61" i="2"/>
  <c r="Q61" i="2" s="1"/>
  <c r="S61" i="2" s="1"/>
  <c r="G61" i="2"/>
  <c r="I61" i="2" s="1"/>
  <c r="AM60" i="2"/>
  <c r="AI60" i="2"/>
  <c r="AA60" i="2"/>
  <c r="AC60" i="2" s="1"/>
  <c r="Y60" i="2"/>
  <c r="O60" i="2"/>
  <c r="Q60" i="2" s="1"/>
  <c r="G60" i="2"/>
  <c r="I60" i="2" s="1"/>
  <c r="AM59" i="2"/>
  <c r="AI59" i="2"/>
  <c r="Y59" i="2"/>
  <c r="AA59" i="2" s="1"/>
  <c r="AC59" i="2" s="1"/>
  <c r="O59" i="2"/>
  <c r="Q59" i="2" s="1"/>
  <c r="G59" i="2"/>
  <c r="I59" i="2" s="1"/>
  <c r="AM58" i="2"/>
  <c r="AI58" i="2"/>
  <c r="Y58" i="2"/>
  <c r="AA58" i="2" s="1"/>
  <c r="AC58" i="2" s="1"/>
  <c r="O58" i="2"/>
  <c r="Q58" i="2" s="1"/>
  <c r="G58" i="2"/>
  <c r="I58" i="2" s="1"/>
  <c r="AM57" i="2"/>
  <c r="AI57" i="2"/>
  <c r="Y57" i="2"/>
  <c r="AA57" i="2" s="1"/>
  <c r="AC57" i="2" s="1"/>
  <c r="O57" i="2"/>
  <c r="Q57" i="2" s="1"/>
  <c r="G57" i="2"/>
  <c r="I57" i="2" s="1"/>
  <c r="AM56" i="2"/>
  <c r="AI56" i="2"/>
  <c r="Y56" i="2"/>
  <c r="AA56" i="2" s="1"/>
  <c r="AC56" i="2" s="1"/>
  <c r="O56" i="2"/>
  <c r="Q56" i="2" s="1"/>
  <c r="G56" i="2"/>
  <c r="I56" i="2" s="1"/>
  <c r="AM55" i="2"/>
  <c r="AI55" i="2"/>
  <c r="Y55" i="2"/>
  <c r="AA55" i="2" s="1"/>
  <c r="AC55" i="2" s="1"/>
  <c r="O55" i="2"/>
  <c r="Q55" i="2" s="1"/>
  <c r="S55" i="2" s="1"/>
  <c r="G55" i="2"/>
  <c r="I55" i="2" s="1"/>
  <c r="AM54" i="2"/>
  <c r="AI54" i="2"/>
  <c r="Y54" i="2"/>
  <c r="AA54" i="2" s="1"/>
  <c r="AC54" i="2" s="1"/>
  <c r="O54" i="2"/>
  <c r="Q54" i="2" s="1"/>
  <c r="G54" i="2"/>
  <c r="I54" i="2" s="1"/>
  <c r="AM53" i="2"/>
  <c r="AI53" i="2"/>
  <c r="Y53" i="2"/>
  <c r="AA53" i="2" s="1"/>
  <c r="AC53" i="2" s="1"/>
  <c r="O53" i="2"/>
  <c r="Q53" i="2" s="1"/>
  <c r="G53" i="2"/>
  <c r="I53" i="2" s="1"/>
  <c r="AM52" i="2"/>
  <c r="AI52" i="2"/>
  <c r="Y52" i="2"/>
  <c r="AA52" i="2" s="1"/>
  <c r="AC52" i="2" s="1"/>
  <c r="O52" i="2"/>
  <c r="Q52" i="2" s="1"/>
  <c r="G52" i="2"/>
  <c r="I52" i="2" s="1"/>
  <c r="AM51" i="2"/>
  <c r="AI51" i="2"/>
  <c r="Y51" i="2"/>
  <c r="AA51" i="2" s="1"/>
  <c r="AC51" i="2" s="1"/>
  <c r="O51" i="2"/>
  <c r="Q51" i="2" s="1"/>
  <c r="S51" i="2" s="1"/>
  <c r="G51" i="2"/>
  <c r="I51" i="2" s="1"/>
  <c r="AM50" i="2"/>
  <c r="AI50" i="2"/>
  <c r="Y50" i="2"/>
  <c r="AA50" i="2" s="1"/>
  <c r="AC50" i="2" s="1"/>
  <c r="S50" i="2"/>
  <c r="O50" i="2"/>
  <c r="I50" i="2"/>
  <c r="G50" i="2"/>
  <c r="AM49" i="2"/>
  <c r="AI49" i="2"/>
  <c r="Y49" i="2"/>
  <c r="AA49" i="2" s="1"/>
  <c r="AC49" i="2" s="1"/>
  <c r="O49" i="2"/>
  <c r="Q49" i="2" s="1"/>
  <c r="G49" i="2"/>
  <c r="I49" i="2" s="1"/>
  <c r="AM48" i="2"/>
  <c r="AI48" i="2"/>
  <c r="Y48" i="2"/>
  <c r="AA48" i="2" s="1"/>
  <c r="AC48" i="2" s="1"/>
  <c r="O48" i="2"/>
  <c r="Q48" i="2" s="1"/>
  <c r="G48" i="2"/>
  <c r="I48" i="2" s="1"/>
  <c r="AM47" i="2"/>
  <c r="AI47" i="2"/>
  <c r="Y47" i="2"/>
  <c r="AA47" i="2" s="1"/>
  <c r="AC47" i="2" s="1"/>
  <c r="O47" i="2"/>
  <c r="Q47" i="2" s="1"/>
  <c r="G47" i="2"/>
  <c r="I47" i="2" s="1"/>
  <c r="AM46" i="2"/>
  <c r="AI46" i="2"/>
  <c r="Y46" i="2"/>
  <c r="AA46" i="2" s="1"/>
  <c r="AC46" i="2" s="1"/>
  <c r="O46" i="2"/>
  <c r="Q46" i="2" s="1"/>
  <c r="G46" i="2"/>
  <c r="I46" i="2" s="1"/>
  <c r="AM45" i="2"/>
  <c r="AI45" i="2"/>
  <c r="Y45" i="2"/>
  <c r="AA45" i="2" s="1"/>
  <c r="AC45" i="2" s="1"/>
  <c r="O45" i="2"/>
  <c r="Q45" i="2" s="1"/>
  <c r="G45" i="2"/>
  <c r="I45" i="2" s="1"/>
  <c r="AM44" i="2"/>
  <c r="AI44" i="2"/>
  <c r="Y44" i="2"/>
  <c r="AA44" i="2" s="1"/>
  <c r="AC44" i="2" s="1"/>
  <c r="O44" i="2"/>
  <c r="Q44" i="2" s="1"/>
  <c r="G44" i="2"/>
  <c r="I44" i="2" s="1"/>
  <c r="AM43" i="2"/>
  <c r="AI43" i="2"/>
  <c r="Y43" i="2"/>
  <c r="AA43" i="2" s="1"/>
  <c r="AC43" i="2" s="1"/>
  <c r="O43" i="2"/>
  <c r="Q43" i="2" s="1"/>
  <c r="G43" i="2"/>
  <c r="I43" i="2" s="1"/>
  <c r="AM42" i="2"/>
  <c r="AI42" i="2"/>
  <c r="Y42" i="2"/>
  <c r="AA42" i="2" s="1"/>
  <c r="AC42" i="2" s="1"/>
  <c r="O42" i="2"/>
  <c r="Q42" i="2" s="1"/>
  <c r="I42" i="2"/>
  <c r="G42" i="2"/>
  <c r="AM41" i="2"/>
  <c r="AI41" i="2"/>
  <c r="Y41" i="2"/>
  <c r="AA41" i="2" s="1"/>
  <c r="AC41" i="2" s="1"/>
  <c r="O41" i="2"/>
  <c r="Q41" i="2" s="1"/>
  <c r="S41" i="2" s="1"/>
  <c r="G41" i="2"/>
  <c r="I41" i="2" s="1"/>
  <c r="AM40" i="2"/>
  <c r="AI40" i="2"/>
  <c r="Y40" i="2"/>
  <c r="AA40" i="2" s="1"/>
  <c r="AC40" i="2" s="1"/>
  <c r="O40" i="2"/>
  <c r="Q40" i="2" s="1"/>
  <c r="G40" i="2"/>
  <c r="I40" i="2" s="1"/>
  <c r="AM39" i="2"/>
  <c r="AI39" i="2"/>
  <c r="AA39" i="2"/>
  <c r="AC39" i="2" s="1"/>
  <c r="Y39" i="2"/>
  <c r="O39" i="2"/>
  <c r="Q39" i="2" s="1"/>
  <c r="G39" i="2"/>
  <c r="I39" i="2" s="1"/>
  <c r="AM38" i="2"/>
  <c r="AI38" i="2"/>
  <c r="Y38" i="2"/>
  <c r="AA38" i="2" s="1"/>
  <c r="AC38" i="2" s="1"/>
  <c r="O38" i="2"/>
  <c r="Q38" i="2" s="1"/>
  <c r="G38" i="2"/>
  <c r="I38" i="2" s="1"/>
  <c r="AM37" i="2"/>
  <c r="AI37" i="2"/>
  <c r="Y37" i="2"/>
  <c r="AA37" i="2" s="1"/>
  <c r="AC37" i="2" s="1"/>
  <c r="O37" i="2"/>
  <c r="Q37" i="2" s="1"/>
  <c r="G37" i="2"/>
  <c r="I37" i="2" s="1"/>
  <c r="AM36" i="2"/>
  <c r="AI36" i="2"/>
  <c r="Y36" i="2"/>
  <c r="AA36" i="2" s="1"/>
  <c r="AC36" i="2" s="1"/>
  <c r="O36" i="2"/>
  <c r="Q36" i="2" s="1"/>
  <c r="G36" i="2"/>
  <c r="I36" i="2" s="1"/>
  <c r="AM35" i="2"/>
  <c r="AI35" i="2"/>
  <c r="Y35" i="2"/>
  <c r="AA35" i="2" s="1"/>
  <c r="AC35" i="2" s="1"/>
  <c r="O35" i="2"/>
  <c r="Q35" i="2" s="1"/>
  <c r="G35" i="2"/>
  <c r="I35" i="2" s="1"/>
  <c r="AM34" i="2"/>
  <c r="AI34" i="2"/>
  <c r="Y34" i="2"/>
  <c r="AA34" i="2" s="1"/>
  <c r="AC34" i="2" s="1"/>
  <c r="O34" i="2"/>
  <c r="Q34" i="2" s="1"/>
  <c r="S34" i="2" s="1"/>
  <c r="G34" i="2"/>
  <c r="I34" i="2" s="1"/>
  <c r="AM33" i="2"/>
  <c r="AI33" i="2"/>
  <c r="Y33" i="2"/>
  <c r="AA33" i="2" s="1"/>
  <c r="AC33" i="2" s="1"/>
  <c r="O33" i="2"/>
  <c r="Q33" i="2" s="1"/>
  <c r="S33" i="2" s="1"/>
  <c r="G33" i="2"/>
  <c r="I33" i="2" s="1"/>
  <c r="AM32" i="2"/>
  <c r="AI32" i="2"/>
  <c r="Y32" i="2"/>
  <c r="AA32" i="2" s="1"/>
  <c r="AC32" i="2" s="1"/>
  <c r="O32" i="2"/>
  <c r="Q32" i="2" s="1"/>
  <c r="G32" i="2"/>
  <c r="I32" i="2" s="1"/>
  <c r="AM31" i="2"/>
  <c r="AI31" i="2"/>
  <c r="Y31" i="2"/>
  <c r="AA31" i="2" s="1"/>
  <c r="AC31" i="2" s="1"/>
  <c r="O31" i="2"/>
  <c r="Q31" i="2" s="1"/>
  <c r="S31" i="2" s="1"/>
  <c r="G31" i="2"/>
  <c r="I31" i="2" s="1"/>
  <c r="AM30" i="2"/>
  <c r="AI30" i="2"/>
  <c r="Y30" i="2"/>
  <c r="AA30" i="2" s="1"/>
  <c r="AC30" i="2" s="1"/>
  <c r="O30" i="2"/>
  <c r="Q30" i="2" s="1"/>
  <c r="S30" i="2" s="1"/>
  <c r="G30" i="2"/>
  <c r="I30" i="2" s="1"/>
  <c r="AM29" i="2"/>
  <c r="AI29" i="2"/>
  <c r="Y29" i="2"/>
  <c r="AA29" i="2" s="1"/>
  <c r="AC29" i="2" s="1"/>
  <c r="O29" i="2"/>
  <c r="Q29" i="2" s="1"/>
  <c r="S29" i="2" s="1"/>
  <c r="G29" i="2"/>
  <c r="I29" i="2" s="1"/>
  <c r="AM28" i="2"/>
  <c r="AI28" i="2"/>
  <c r="AA28" i="2"/>
  <c r="AC28" i="2" s="1"/>
  <c r="O28" i="2"/>
  <c r="Q28" i="2" s="1"/>
  <c r="S28" i="2" s="1"/>
  <c r="G28" i="2"/>
  <c r="I28" i="2" s="1"/>
  <c r="AM27" i="2"/>
  <c r="AI27" i="2"/>
  <c r="AA27" i="2"/>
  <c r="AC27" i="2" s="1"/>
  <c r="O27" i="2"/>
  <c r="Q27" i="2" s="1"/>
  <c r="G27" i="2"/>
  <c r="I27" i="2" s="1"/>
  <c r="AM26" i="2"/>
  <c r="AI26" i="2"/>
  <c r="Y26" i="2"/>
  <c r="AA26" i="2" s="1"/>
  <c r="AC26" i="2" s="1"/>
  <c r="O26" i="2"/>
  <c r="Q26" i="2" s="1"/>
  <c r="G26" i="2"/>
  <c r="I26" i="2" s="1"/>
  <c r="AM25" i="2"/>
  <c r="AI25" i="2"/>
  <c r="Y25" i="2"/>
  <c r="AA25" i="2" s="1"/>
  <c r="AC25" i="2" s="1"/>
  <c r="Q25" i="2"/>
  <c r="O25" i="2"/>
  <c r="I25" i="2"/>
  <c r="G25" i="2"/>
  <c r="AM24" i="2"/>
  <c r="AI24" i="2"/>
  <c r="Y24" i="2"/>
  <c r="AA24" i="2" s="1"/>
  <c r="AC24" i="2" s="1"/>
  <c r="O24" i="2"/>
  <c r="Q24" i="2" s="1"/>
  <c r="G24" i="2"/>
  <c r="I24" i="2" s="1"/>
  <c r="AM23" i="2"/>
  <c r="AI23" i="2"/>
  <c r="AA23" i="2"/>
  <c r="AC23" i="2" s="1"/>
  <c r="Y23" i="2"/>
  <c r="Q23" i="2"/>
  <c r="O23" i="2"/>
  <c r="I23" i="2"/>
  <c r="G23" i="2"/>
  <c r="AM22" i="2"/>
  <c r="AI22" i="2"/>
  <c r="Y22" i="2"/>
  <c r="AA22" i="2" s="1"/>
  <c r="AC22" i="2" s="1"/>
  <c r="O22" i="2"/>
  <c r="Q22" i="2" s="1"/>
  <c r="G22" i="2"/>
  <c r="I22" i="2" s="1"/>
  <c r="AM21" i="2"/>
  <c r="AI21" i="2"/>
  <c r="AA21" i="2"/>
  <c r="AC21" i="2" s="1"/>
  <c r="Y21" i="2"/>
  <c r="Q21" i="2"/>
  <c r="O21" i="2"/>
  <c r="I21" i="2"/>
  <c r="G21" i="2"/>
  <c r="AM20" i="2"/>
  <c r="AI20" i="2"/>
  <c r="Y20" i="2"/>
  <c r="AA20" i="2" s="1"/>
  <c r="AC20" i="2" s="1"/>
  <c r="O20" i="2"/>
  <c r="Q20" i="2" s="1"/>
  <c r="G20" i="2"/>
  <c r="I20" i="2" s="1"/>
  <c r="AM19" i="2"/>
  <c r="AI19" i="2"/>
  <c r="AA19" i="2"/>
  <c r="AC19" i="2" s="1"/>
  <c r="Y19" i="2"/>
  <c r="Q19" i="2"/>
  <c r="O19" i="2"/>
  <c r="I19" i="2"/>
  <c r="G19" i="2"/>
  <c r="AM18" i="2"/>
  <c r="AI18" i="2"/>
  <c r="Y18" i="2"/>
  <c r="AA18" i="2" s="1"/>
  <c r="AC18" i="2" s="1"/>
  <c r="Q18" i="2"/>
  <c r="S18" i="2" s="1"/>
  <c r="O18" i="2"/>
  <c r="I18" i="2"/>
  <c r="G18" i="2"/>
  <c r="AM17" i="2"/>
  <c r="AI17" i="2"/>
  <c r="Y17" i="2"/>
  <c r="AA17" i="2" s="1"/>
  <c r="AC17" i="2" s="1"/>
  <c r="O17" i="2"/>
  <c r="Q17" i="2" s="1"/>
  <c r="G17" i="2"/>
  <c r="I17" i="2" s="1"/>
  <c r="AM16" i="2"/>
  <c r="AI16" i="2"/>
  <c r="AA16" i="2"/>
  <c r="AC16" i="2" s="1"/>
  <c r="Y16" i="2"/>
  <c r="Q16" i="2"/>
  <c r="O16" i="2"/>
  <c r="I16" i="2"/>
  <c r="G16" i="2"/>
  <c r="AM15" i="2"/>
  <c r="AI15" i="2"/>
  <c r="Y15" i="2"/>
  <c r="AA15" i="2" s="1"/>
  <c r="AC15" i="2" s="1"/>
  <c r="O15" i="2"/>
  <c r="Q15" i="2" s="1"/>
  <c r="G15" i="2"/>
  <c r="I15" i="2" s="1"/>
  <c r="AM14" i="2"/>
  <c r="AI14" i="2"/>
  <c r="AA14" i="2"/>
  <c r="AC14" i="2" s="1"/>
  <c r="Y14" i="2"/>
  <c r="O14" i="2"/>
  <c r="Q14" i="2" s="1"/>
  <c r="S14" i="2" s="1"/>
  <c r="G14" i="2"/>
  <c r="I14" i="2" s="1"/>
  <c r="AM13" i="2"/>
  <c r="AI13" i="2"/>
  <c r="AA13" i="2"/>
  <c r="AC13" i="2" s="1"/>
  <c r="Y13" i="2"/>
  <c r="O13" i="2"/>
  <c r="Q13" i="2" s="1"/>
  <c r="I13" i="2"/>
  <c r="G13" i="2"/>
  <c r="AM12" i="2"/>
  <c r="AI12" i="2"/>
  <c r="Y12" i="2"/>
  <c r="AA12" i="2" s="1"/>
  <c r="AC12" i="2" s="1"/>
  <c r="O12" i="2"/>
  <c r="Q12" i="2" s="1"/>
  <c r="G12" i="2"/>
  <c r="I12" i="2" s="1"/>
  <c r="AM11" i="2"/>
  <c r="AI11" i="2"/>
  <c r="Y11" i="2"/>
  <c r="AA11" i="2" s="1"/>
  <c r="AC11" i="2" s="1"/>
  <c r="O11" i="2"/>
  <c r="Q11" i="2" s="1"/>
  <c r="S11" i="2" s="1"/>
  <c r="G11" i="2"/>
  <c r="I11" i="2" s="1"/>
  <c r="AM10" i="2"/>
  <c r="AI10" i="2"/>
  <c r="AA10" i="2"/>
  <c r="AC10" i="2" s="1"/>
  <c r="Y10" i="2"/>
  <c r="Q10" i="2"/>
  <c r="O10" i="2"/>
  <c r="I10" i="2"/>
  <c r="G10" i="2"/>
  <c r="AM9" i="2"/>
  <c r="AI9" i="2"/>
  <c r="Y9" i="2"/>
  <c r="AA9" i="2" s="1"/>
  <c r="AC9" i="2" s="1"/>
  <c r="Q9" i="2"/>
  <c r="S9" i="2" s="1"/>
  <c r="O9" i="2"/>
  <c r="I9" i="2"/>
  <c r="G9" i="2"/>
  <c r="AM8" i="2"/>
  <c r="AI8" i="2"/>
  <c r="Y8" i="2"/>
  <c r="AA8" i="2" s="1"/>
  <c r="AC8" i="2" s="1"/>
  <c r="O8" i="2"/>
  <c r="Q8" i="2" s="1"/>
  <c r="S8" i="2" s="1"/>
  <c r="I8" i="2"/>
  <c r="G8" i="2"/>
  <c r="AM7" i="2"/>
  <c r="AI7" i="2"/>
  <c r="Y7" i="2"/>
  <c r="AA7" i="2" s="1"/>
  <c r="AC7" i="2" s="1"/>
  <c r="O7" i="2"/>
  <c r="Q7" i="2" s="1"/>
  <c r="G7" i="2"/>
  <c r="I7" i="2" s="1"/>
  <c r="AM6" i="2"/>
  <c r="AI6" i="2"/>
  <c r="Y6" i="2"/>
  <c r="AA6" i="2" s="1"/>
  <c r="AC6" i="2" s="1"/>
  <c r="Q6" i="2"/>
  <c r="O6" i="2"/>
  <c r="I6" i="2"/>
  <c r="G6" i="2"/>
  <c r="AM5" i="2"/>
  <c r="AI5" i="2"/>
  <c r="Y5" i="2"/>
  <c r="AA5" i="2" s="1"/>
  <c r="AC5" i="2" s="1"/>
  <c r="Q5" i="2"/>
  <c r="S5" i="2" s="1"/>
  <c r="O5" i="2"/>
  <c r="I5" i="2"/>
  <c r="AM4" i="2"/>
  <c r="AI4" i="2"/>
  <c r="AA4" i="2"/>
  <c r="AC4" i="2" s="1"/>
  <c r="Y4" i="2"/>
  <c r="O4" i="2"/>
  <c r="Q4" i="2" s="1"/>
  <c r="S4" i="2" s="1"/>
  <c r="G4" i="2"/>
  <c r="I4" i="2" s="1"/>
  <c r="AM3" i="2"/>
  <c r="AI3" i="2"/>
  <c r="AA3" i="2"/>
  <c r="AC3" i="2" s="1"/>
  <c r="Y3" i="2"/>
  <c r="O3" i="2"/>
  <c r="Q3" i="2" s="1"/>
  <c r="S3" i="2" s="1"/>
  <c r="G3" i="2"/>
  <c r="I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2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ID#AAAAcm2Hc-c
Milena Stojic    (2022-07-09 14:43:53)
Višak ispisa</t>
        </r>
      </text>
    </comment>
    <comment ref="K2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ID#AAAAcm2Hc-g
Milena Stojic    (2022-07-09 15:07:09)
Nije korišćena dinamička alokacija memorije pri učitavanju učesnika maratona.</t>
        </r>
      </text>
    </comment>
    <comment ref="G6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ID#AAAAbmrboto
Milena Stojic    (2022-06-23 12:39:41)
Koleginici su se izgubila dva zadatka. Odlučila se za opciju da ponovo radi ispit u julu.</t>
        </r>
      </text>
    </comment>
    <comment ref="F80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ID#AAAAbL795q8
Milena Stojic    (2022-06-22 16:36:49)
Dodato posle uvida. Algoritam ipak ima smisla.</t>
        </r>
      </text>
    </comment>
    <comment ref="C83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ID#AAAAbJ0jYUk
Milena Stojic    (2022-06-15 11:49:44)
Fajl 1.c je bio oštećen.</t>
        </r>
      </text>
    </comment>
    <comment ref="G83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ID#AAAAbkhXTlY
Milena Stojic    (2022-06-23 02:03:31)
Ispravljeno, nakon što je koleginica izabrala opciju skaliranja po svim ostalim zadacima.</t>
        </r>
      </text>
    </comment>
    <comment ref="G10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ID#AAAAbmrbot4
Milena Stojic    (2022-06-23 12:50:10)
Ispravljeno, nakon što se kolega odlučio za skaliranje poena po ostalim zadacima.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zWJOXRyMtrEe1wOVOMuTPEhQphA=="/>
    </ext>
  </extLst>
</comments>
</file>

<file path=xl/sharedStrings.xml><?xml version="1.0" encoding="utf-8"?>
<sst xmlns="http://schemas.openxmlformats.org/spreadsheetml/2006/main" count="278" uniqueCount="250">
  <si>
    <t>Јун 1</t>
  </si>
  <si>
    <t>Јун 2</t>
  </si>
  <si>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</si>
  <si>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</si>
  <si>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</si>
  <si>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</si>
  <si>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</si>
  <si>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</si>
  <si>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</si>
  <si>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</si>
  <si>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</si>
  <si>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</si>
  <si>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 xml:space="preserve">Јанковић, Филип   </t>
  </si>
  <si>
    <t>?</t>
  </si>
  <si>
    <t>Септембар 1</t>
  </si>
  <si>
    <t>Септембар 2</t>
  </si>
  <si>
    <t>Укупно скалирано (0-100)</t>
  </si>
  <si>
    <t xml:space="preserve">Михајловић, Јелена   </t>
  </si>
  <si>
    <t xml:space="preserve"> 68/2021</t>
  </si>
  <si>
    <t xml:space="preserve">Живковић, Никола   </t>
  </si>
  <si>
    <t xml:space="preserve"> 108/2021</t>
  </si>
  <si>
    <t>Није пријавио испит!
Не могу да упишем оцену у Хипатију</t>
  </si>
  <si>
    <t xml:space="preserve">Јовановић, Урош   </t>
  </si>
  <si>
    <t xml:space="preserve"> 292/2021</t>
  </si>
  <si>
    <t xml:space="preserve">Диздаревић, Вања   </t>
  </si>
  <si>
    <t xml:space="preserve"> 82/2021</t>
  </si>
  <si>
    <t xml:space="preserve">Шапоњић, Ана   </t>
  </si>
  <si>
    <t xml:space="preserve"> 255/2021</t>
  </si>
  <si>
    <t xml:space="preserve">Стефановић, Предраг   </t>
  </si>
  <si>
    <t xml:space="preserve"> 280/2020</t>
  </si>
  <si>
    <t>Није пријавио испит!
Не могу да упишем оцену у Хипатију.</t>
  </si>
  <si>
    <t xml:space="preserve">Вујасиновић, Вук   </t>
  </si>
  <si>
    <t xml:space="preserve"> 51/2021</t>
  </si>
  <si>
    <t xml:space="preserve">Нинчић, Ива   </t>
  </si>
  <si>
    <t xml:space="preserve"> 141/2021</t>
  </si>
  <si>
    <t xml:space="preserve">Филиповић, Мартина   </t>
  </si>
  <si>
    <t xml:space="preserve"> 198/2020</t>
  </si>
  <si>
    <t xml:space="preserve">Вујић, Дејан   </t>
  </si>
  <si>
    <t xml:space="preserve"> 282/2020</t>
  </si>
  <si>
    <t xml:space="preserve">Топић, Андреј   </t>
  </si>
  <si>
    <t xml:space="preserve"> 484/2017</t>
  </si>
  <si>
    <t xml:space="preserve">Ивановић, Нада   </t>
  </si>
  <si>
    <t xml:space="preserve"> 62/2018</t>
  </si>
  <si>
    <t xml:space="preserve">Марчетић, Катарина   </t>
  </si>
  <si>
    <t xml:space="preserve"> 214/2021</t>
  </si>
  <si>
    <t xml:space="preserve">Зорић, Елена   </t>
  </si>
  <si>
    <t xml:space="preserve"> 300/2021</t>
  </si>
  <si>
    <t xml:space="preserve">Стублинчевић, Александра   </t>
  </si>
  <si>
    <t xml:space="preserve"> 120/2021</t>
  </si>
  <si>
    <t xml:space="preserve">Накић, Марко   </t>
  </si>
  <si>
    <t xml:space="preserve"> 236/2020</t>
  </si>
  <si>
    <t xml:space="preserve">Радовановић, Анђела   </t>
  </si>
  <si>
    <t xml:space="preserve"> 172/2020</t>
  </si>
  <si>
    <t xml:space="preserve">Спасић, Никола   </t>
  </si>
  <si>
    <t xml:space="preserve"> 194/2020</t>
  </si>
  <si>
    <t xml:space="preserve">Ненадић, Софија   </t>
  </si>
  <si>
    <t xml:space="preserve"> 252/2019</t>
  </si>
  <si>
    <t xml:space="preserve">Радивојевић, Јана   </t>
  </si>
  <si>
    <t xml:space="preserve"> 58/2020</t>
  </si>
  <si>
    <t xml:space="preserve">Дабовић, Матеја   </t>
  </si>
  <si>
    <t xml:space="preserve"> 271/2021</t>
  </si>
  <si>
    <t xml:space="preserve">Ненадић, Марија   </t>
  </si>
  <si>
    <t xml:space="preserve"> 239/2021</t>
  </si>
  <si>
    <t xml:space="preserve">Пејчић, Вукашин   </t>
  </si>
  <si>
    <t xml:space="preserve"> 259/2021</t>
  </si>
  <si>
    <t xml:space="preserve">Савић, Андрија   </t>
  </si>
  <si>
    <t xml:space="preserve"> 194/2021</t>
  </si>
  <si>
    <t xml:space="preserve">Крстић, Милош   </t>
  </si>
  <si>
    <t xml:space="preserve"> 63/2021</t>
  </si>
  <si>
    <t xml:space="preserve">Бељић, Лазар   </t>
  </si>
  <si>
    <t xml:space="preserve"> 278/2021</t>
  </si>
  <si>
    <t xml:space="preserve">Милутиновић, Иван   </t>
  </si>
  <si>
    <t xml:space="preserve"> 180/2021</t>
  </si>
  <si>
    <t xml:space="preserve">Младеновић, Милица   </t>
  </si>
  <si>
    <t xml:space="preserve"> 349/2021</t>
  </si>
  <si>
    <t xml:space="preserve">Миловић, Никола   </t>
  </si>
  <si>
    <t xml:space="preserve"> 107/2021</t>
  </si>
  <si>
    <t xml:space="preserve">Костић, Нађа   </t>
  </si>
  <si>
    <t xml:space="preserve"> 221/2021</t>
  </si>
  <si>
    <t xml:space="preserve">Чубриловић, Невена   </t>
  </si>
  <si>
    <t xml:space="preserve"> 35/2021</t>
  </si>
  <si>
    <t xml:space="preserve">Јовановић, Ана   </t>
  </si>
  <si>
    <t xml:space="preserve"> 174/2021</t>
  </si>
  <si>
    <t xml:space="preserve">Ристивојевић, Лазар   </t>
  </si>
  <si>
    <t xml:space="preserve"> 272/2021</t>
  </si>
  <si>
    <t xml:space="preserve">Тодоровић, Мина   </t>
  </si>
  <si>
    <t xml:space="preserve"> 263/2021</t>
  </si>
  <si>
    <t xml:space="preserve">Арсић, Ана   </t>
  </si>
  <si>
    <t xml:space="preserve"> 99/2021</t>
  </si>
  <si>
    <t xml:space="preserve">Бадрић, Немања   </t>
  </si>
  <si>
    <t xml:space="preserve"> 295/2021</t>
  </si>
  <si>
    <t xml:space="preserve">Бајић, Богдан   </t>
  </si>
  <si>
    <t xml:space="preserve"> 122/2021</t>
  </si>
  <si>
    <t xml:space="preserve">Бјеговић, Јован   </t>
  </si>
  <si>
    <t xml:space="preserve"> 37/2021</t>
  </si>
  <si>
    <t xml:space="preserve">Бодо, Милан   </t>
  </si>
  <si>
    <t xml:space="preserve"> 173/2021</t>
  </si>
  <si>
    <t xml:space="preserve">Божић, Стефан   </t>
  </si>
  <si>
    <t xml:space="preserve"> 195/2021</t>
  </si>
  <si>
    <t xml:space="preserve">Боловић, Михаило   </t>
  </si>
  <si>
    <t xml:space="preserve"> 118/2020</t>
  </si>
  <si>
    <t xml:space="preserve">Боторић, Јана   </t>
  </si>
  <si>
    <t xml:space="preserve"> 87/2021</t>
  </si>
  <si>
    <t xml:space="preserve">Будимир, Никола   </t>
  </si>
  <si>
    <t xml:space="preserve"> 178/2021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</si>
  <si>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</si>
  <si>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</si>
  <si>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</si>
  <si>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</si>
  <si>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</si>
  <si>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</si>
  <si>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</si>
  <si>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</si>
  <si>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Влатковић, Јован   </t>
  </si>
  <si>
    <t xml:space="preserve"> 176/2021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</si>
  <si>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</si>
  <si>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</si>
  <si>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</si>
  <si>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</si>
  <si>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</si>
  <si>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</si>
  <si>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</si>
  <si>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</si>
  <si>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</si>
  <si>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</si>
  <si>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</si>
  <si>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</si>
  <si>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</si>
  <si>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</si>
  <si>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</si>
  <si>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</si>
  <si>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Даниловић, Виктор   </t>
  </si>
  <si>
    <t xml:space="preserve"> 150/2020</t>
  </si>
  <si>
    <t xml:space="preserve">Докмановић, Нина   </t>
  </si>
  <si>
    <t xml:space="preserve"> 110/2019</t>
  </si>
  <si>
    <t xml:space="preserve">Дуњић, Лазар   </t>
  </si>
  <si>
    <t xml:space="preserve"> 265/2021</t>
  </si>
  <si>
    <t xml:space="preserve">Ђекић, Лука   </t>
  </si>
  <si>
    <t xml:space="preserve"> 158/2021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</si>
  <si>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</si>
  <si>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</si>
  <si>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</si>
  <si>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</si>
  <si>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</si>
  <si>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</si>
  <si>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Здјелар, Катарина   </t>
  </si>
  <si>
    <t xml:space="preserve"> 345/2021</t>
  </si>
  <si>
    <t xml:space="preserve">Ивановић, Матеја   </t>
  </si>
  <si>
    <t xml:space="preserve"> 159/2021</t>
  </si>
  <si>
    <t xml:space="preserve">Ивановић, Теодора   </t>
  </si>
  <si>
    <t xml:space="preserve"> 90/2021</t>
  </si>
  <si>
    <t xml:space="preserve">Иветић, Урош   </t>
  </si>
  <si>
    <t xml:space="preserve"> 124/2021</t>
  </si>
  <si>
    <t xml:space="preserve"> 96/2020</t>
  </si>
  <si>
    <t xml:space="preserve">Јовановић, Владан   </t>
  </si>
  <si>
    <t xml:space="preserve"> 287/2021</t>
  </si>
  <si>
    <t xml:space="preserve">Јовић, Урош   </t>
  </si>
  <si>
    <t xml:space="preserve"> 166/2017</t>
  </si>
  <si>
    <t xml:space="preserve">Јоковић, Анђела   </t>
  </si>
  <si>
    <t xml:space="preserve"> 137/2021</t>
  </si>
  <si>
    <t xml:space="preserve">Калаба, Лука   </t>
  </si>
  <si>
    <t xml:space="preserve"> 104/2021</t>
  </si>
  <si>
    <t xml:space="preserve">Катић, Драгана   </t>
  </si>
  <si>
    <t xml:space="preserve"> 91/2021</t>
  </si>
  <si>
    <t xml:space="preserve">Кљајић, Александар   </t>
  </si>
  <si>
    <t xml:space="preserve"> 254/2020</t>
  </si>
  <si>
    <t xml:space="preserve">Ковачевић, Урош   </t>
  </si>
  <si>
    <t xml:space="preserve"> 76/2021</t>
  </si>
  <si>
    <t xml:space="preserve">Костић, Стојан   </t>
  </si>
  <si>
    <t xml:space="preserve"> 131/2021</t>
  </si>
  <si>
    <t xml:space="preserve">Лазаревић, Марко   </t>
  </si>
  <si>
    <t xml:space="preserve"> 98/2021</t>
  </si>
  <si>
    <t xml:space="preserve">Маринковић, Јулијана   </t>
  </si>
  <si>
    <t xml:space="preserve"> 153/2021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</si>
  <si>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</si>
  <si>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</si>
  <si>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</si>
  <si>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</si>
  <si>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Матић, Лана   </t>
  </si>
  <si>
    <t xml:space="preserve"> 143/2021</t>
  </si>
  <si>
    <t xml:space="preserve">Матић, Лука   </t>
  </si>
  <si>
    <t xml:space="preserve"> 56/2021</t>
  </si>
  <si>
    <t xml:space="preserve">Мефаиловски Станојевић, Андреа   </t>
  </si>
  <si>
    <t xml:space="preserve"> 210/2019</t>
  </si>
  <si>
    <t xml:space="preserve">Мијић, Тијана   </t>
  </si>
  <si>
    <t xml:space="preserve"> 67/2021</t>
  </si>
  <si>
    <t xml:space="preserve">Мијовић, Ана   </t>
  </si>
  <si>
    <t xml:space="preserve"> 59/2021</t>
  </si>
  <si>
    <t xml:space="preserve">Милић, Андријана   </t>
  </si>
  <si>
    <t xml:space="preserve"> 186/2018</t>
  </si>
  <si>
    <t xml:space="preserve">Милосављевић, Стефан   </t>
  </si>
  <si>
    <t xml:space="preserve"> 77/2021</t>
  </si>
  <si>
    <t xml:space="preserve">Милошевић, Матеја   </t>
  </si>
  <si>
    <t xml:space="preserve"> 31/2021</t>
  </si>
  <si>
    <t xml:space="preserve">Милутиновић, Ања   </t>
  </si>
  <si>
    <t xml:space="preserve"> 235/2021</t>
  </si>
  <si>
    <t xml:space="preserve">Недељковић, Лука   </t>
  </si>
  <si>
    <t xml:space="preserve"> 147/2021</t>
  </si>
  <si>
    <t xml:space="preserve">Никодијевић, Милутин   </t>
  </si>
  <si>
    <t xml:space="preserve"> 46/2020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</si>
  <si>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</si>
  <si>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</si>
  <si>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</si>
  <si>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</si>
  <si>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</si>
  <si>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</si>
  <si>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Радисављевић, Лазар   </t>
  </si>
  <si>
    <t xml:space="preserve"> 158/2017</t>
  </si>
  <si>
    <t xml:space="preserve">Радовановић, Милош   </t>
  </si>
  <si>
    <t xml:space="preserve"> 311/2021</t>
  </si>
  <si>
    <t xml:space="preserve">Радојевић, Петар   </t>
  </si>
  <si>
    <t xml:space="preserve"> 156/2021</t>
  </si>
  <si>
    <t xml:space="preserve">Радојичић, Никола   </t>
  </si>
  <si>
    <t xml:space="preserve"> 110/2021</t>
  </si>
  <si>
    <t xml:space="preserve">Рајић, Борис   </t>
  </si>
  <si>
    <t xml:space="preserve"> 26/2021</t>
  </si>
  <si>
    <t xml:space="preserve">Ранковић, Вук   </t>
  </si>
  <si>
    <t xml:space="preserve"> 180/2017</t>
  </si>
  <si>
    <t xml:space="preserve">Ранковић, Драгана   </t>
  </si>
  <si>
    <t xml:space="preserve"> 240/2021</t>
  </si>
  <si>
    <t xml:space="preserve">Рашковић, Андријана   </t>
  </si>
  <si>
    <t xml:space="preserve"> 348/2020</t>
  </si>
  <si>
    <t xml:space="preserve">Савић, Лазар   </t>
  </si>
  <si>
    <t xml:space="preserve"> 4/2021</t>
  </si>
  <si>
    <t xml:space="preserve">Самарџић, Михајло   </t>
  </si>
  <si>
    <t xml:space="preserve"> 298/2018</t>
  </si>
  <si>
    <t xml:space="preserve">Станковић, Матија   </t>
  </si>
  <si>
    <t xml:space="preserve"> 207/2021</t>
  </si>
  <si>
    <t xml:space="preserve">Стефановић, Катарина   </t>
  </si>
  <si>
    <t xml:space="preserve"> 314/2021</t>
  </si>
  <si>
    <t xml:space="preserve">Стојановић, Дејан   </t>
  </si>
  <si>
    <t xml:space="preserve"> 109/2021</t>
  </si>
  <si>
    <t xml:space="preserve">Стојчић, Александар   </t>
  </si>
  <si>
    <t xml:space="preserve"> 126/2021</t>
  </si>
  <si>
    <t xml:space="preserve">Томић, Илија   </t>
  </si>
  <si>
    <t xml:space="preserve"> 172/2021</t>
  </si>
  <si>
    <t xml:space="preserve">Трифуновић, Михајло   </t>
  </si>
  <si>
    <t xml:space="preserve"> 123/2021</t>
  </si>
  <si>
    <t xml:space="preserve">Тричковић, Јован   </t>
  </si>
  <si>
    <t xml:space="preserve"> 150/2021</t>
  </si>
  <si>
    <t xml:space="preserve">Тришовић, Марија   </t>
  </si>
  <si>
    <t xml:space="preserve"> 164/2021</t>
  </si>
  <si>
    <t xml:space="preserve">Трнавац, Јован   </t>
  </si>
  <si>
    <t xml:space="preserve"> 234/2021</t>
  </si>
  <si>
    <t xml:space="preserve">Урошевић, Јована   </t>
  </si>
  <si>
    <t xml:space="preserve"> 189/2021</t>
  </si>
  <si>
    <t xml:space="preserve">Цветковић, Павле   </t>
  </si>
  <si>
    <t xml:space="preserve"> 253/2021</t>
  </si>
  <si>
    <t xml:space="preserve">Шћекић, Катарина   </t>
  </si>
  <si>
    <t xml:space="preserve"> 60/2021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</si>
</sst>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0"/>
      <name val="Roboto"/>
    </font>
    <font>
      <sz val="10"/>
      <color theme="1"/>
      <name val="Arial"/>
    </font>
    <font>
      <sz val="10"/>
      <color theme="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1405"/>
        <bgColor rgb="FFED1405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ED1405"/>
      </left>
      <right/>
      <top style="thick">
        <color rgb="FFED1405"/>
      </top>
      <bottom style="thick">
        <color rgb="FFED1405"/>
      </bottom>
      <diagonal/>
    </border>
    <border>
      <left/>
      <right/>
      <top style="thick">
        <color rgb="FFED1405"/>
      </top>
      <bottom style="thick">
        <color rgb="FFED1405"/>
      </bottom>
      <diagonal/>
    </border>
    <border>
      <left/>
      <right style="thick">
        <color rgb="FFED1405"/>
      </right>
      <top style="thick">
        <color rgb="FFED1405"/>
      </top>
      <bottom style="thick">
        <color rgb="FFED1405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 wrapText="1"/>
    </xf>
    <xf numFmtId="4" fontId="2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4" fontId="4" fillId="3" borderId="0" xfId="0" applyNumberFormat="1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5" fillId="7" borderId="0" xfId="0" applyNumberFormat="1" applyFont="1" applyFill="1" applyAlignment="1">
      <alignment horizontal="right"/>
    </xf>
    <xf numFmtId="4" fontId="1" fillId="0" borderId="0" xfId="0" applyNumberFormat="1" applyFont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3" fontId="5" fillId="7" borderId="8" xfId="0" applyNumberFormat="1" applyFont="1" applyFill="1" applyBorder="1" applyAlignment="1">
      <alignment horizontal="right"/>
    </xf>
    <xf numFmtId="4" fontId="6" fillId="7" borderId="8" xfId="0" applyNumberFormat="1" applyFont="1" applyFill="1" applyBorder="1" applyAlignment="1">
      <alignment horizontal="right"/>
    </xf>
    <xf numFmtId="0" fontId="6" fillId="7" borderId="0" xfId="0" applyFont="1" applyFill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3" fontId="5" fillId="7" borderId="1" xfId="0" applyNumberFormat="1" applyFont="1" applyFill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4" fontId="6" fillId="7" borderId="9" xfId="0" applyNumberFormat="1" applyFont="1" applyFill="1" applyBorder="1" applyAlignment="1">
      <alignment horizontal="right"/>
    </xf>
    <xf numFmtId="0" fontId="6" fillId="7" borderId="0" xfId="0" applyFont="1" applyFill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6" fillId="7" borderId="0" xfId="0" applyFont="1" applyFill="1" applyAlignment="1">
      <alignment horizontal="right"/>
    </xf>
    <xf numFmtId="0" fontId="7" fillId="2" borderId="9" xfId="0" applyFont="1" applyFill="1" applyBorder="1" applyAlignment="1">
      <alignment horizontal="right"/>
    </xf>
    <xf numFmtId="0" fontId="8" fillId="7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6" fillId="7" borderId="3" xfId="0" applyFont="1" applyFill="1" applyBorder="1" applyAlignment="1"/>
    <xf numFmtId="0" fontId="6" fillId="7" borderId="9" xfId="0" applyFont="1" applyFill="1" applyBorder="1" applyAlignment="1"/>
    <xf numFmtId="0" fontId="6" fillId="7" borderId="9" xfId="0" applyFont="1" applyFill="1" applyBorder="1" applyAlignment="1">
      <alignment horizontal="right"/>
    </xf>
    <xf numFmtId="0" fontId="6" fillId="7" borderId="0" xfId="0" applyFont="1" applyFill="1" applyAlignment="1"/>
    <xf numFmtId="0" fontId="6" fillId="7" borderId="3" xfId="0" applyFont="1" applyFill="1" applyBorder="1" applyAlignment="1">
      <alignment horizontal="right"/>
    </xf>
    <xf numFmtId="0" fontId="6" fillId="7" borderId="0" xfId="0" applyFont="1" applyFill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4" fontId="10" fillId="0" borderId="0" xfId="0" applyNumberFormat="1" applyFont="1"/>
    <xf numFmtId="0" fontId="10" fillId="0" borderId="0" xfId="0" applyFont="1"/>
    <xf numFmtId="0" fontId="2" fillId="3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4" xfId="0" applyFont="1" applyBorder="1"/>
    <xf numFmtId="0" fontId="4" fillId="3" borderId="7" xfId="0" applyFont="1" applyFill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ED1405"/>
          <bgColor rgb="FFED1405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2"/>
  <sheetViews>
    <sheetView tabSelected="1" topLeftCell="AB1" workbookViewId="0">
      <selection activeCell="AN7" sqref="AN7"/>
    </sheetView>
  </sheetViews>
  <sheetFormatPr defaultColWidth="12.6640625" defaultRowHeight="15" customHeight="1" x14ac:dyDescent="0.25"/>
  <cols>
    <col min="1" max="1" width="22.33203125" customWidth="1"/>
    <col min="2" max="2" width="15.33203125" customWidth="1"/>
    <col min="3" max="3" width="6.77734375" customWidth="1"/>
    <col min="4" max="4" width="3.6640625" customWidth="1"/>
    <col min="5" max="5" width="2.44140625" customWidth="1"/>
    <col min="6" max="6" width="3.109375" customWidth="1"/>
    <col min="7" max="7" width="3.33203125" customWidth="1"/>
    <col min="8" max="9" width="5" customWidth="1"/>
    <col min="10" max="10" width="4.6640625" customWidth="1"/>
    <col min="11" max="11" width="4.109375" customWidth="1"/>
    <col min="12" max="12" width="3.88671875" customWidth="1"/>
    <col min="13" max="13" width="3.109375" customWidth="1"/>
    <col min="14" max="14" width="3.44140625" customWidth="1"/>
    <col min="15" max="15" width="3.6640625" customWidth="1"/>
    <col min="16" max="16" width="4.77734375" customWidth="1"/>
    <col min="17" max="17" width="4.88671875" customWidth="1"/>
    <col min="18" max="18" width="4" customWidth="1"/>
    <col min="19" max="19" width="8.109375" customWidth="1"/>
    <col min="20" max="20" width="4.44140625" customWidth="1"/>
    <col min="21" max="22" width="6" customWidth="1"/>
    <col min="23" max="23" width="5.77734375" customWidth="1"/>
    <col min="24" max="24" width="5.6640625" customWidth="1"/>
    <col min="25" max="25" width="8.6640625" customWidth="1"/>
    <col min="26" max="26" width="6.77734375" customWidth="1"/>
    <col min="27" max="27" width="4.77734375" customWidth="1"/>
    <col min="28" max="28" width="3.88671875" customWidth="1"/>
    <col min="29" max="29" width="6.109375" customWidth="1"/>
    <col min="30" max="30" width="7.109375" customWidth="1"/>
    <col min="31" max="31" width="11.5546875" customWidth="1"/>
    <col min="32" max="32" width="10" customWidth="1"/>
    <col min="33" max="33" width="10.77734375" customWidth="1"/>
    <col min="34" max="34" width="9.88671875" customWidth="1"/>
    <col min="35" max="35" width="13.5546875" customWidth="1"/>
    <col min="36" max="36" width="15.6640625" customWidth="1"/>
    <col min="37" max="37" width="8.44140625" customWidth="1"/>
    <col min="38" max="38" width="3.6640625" customWidth="1"/>
    <col min="39" max="39" width="11.5546875" customWidth="1"/>
    <col min="40" max="40" width="8.6640625" customWidth="1"/>
    <col min="41" max="41" width="20.44140625" customWidth="1"/>
  </cols>
  <sheetData>
    <row r="1" spans="1:41" ht="12.75" customHeight="1" x14ac:dyDescent="0.25">
      <c r="A1" s="6"/>
      <c r="B1" s="6"/>
      <c r="C1" s="65" t="s">
        <v>0</v>
      </c>
      <c r="D1" s="66"/>
      <c r="E1" s="66"/>
      <c r="F1" s="66"/>
      <c r="G1" s="66"/>
      <c r="H1" s="66"/>
      <c r="I1" s="66"/>
      <c r="J1" s="67"/>
      <c r="K1" s="65" t="s">
        <v>1</v>
      </c>
      <c r="L1" s="66"/>
      <c r="M1" s="66"/>
      <c r="N1" s="66"/>
      <c r="O1" s="66"/>
      <c r="P1" s="66"/>
      <c r="Q1" s="66"/>
      <c r="R1" s="66"/>
      <c r="S1" s="66"/>
      <c r="T1" s="67"/>
      <c r="U1" s="65" t="s">
        <v>14</v>
      </c>
      <c r="V1" s="66"/>
      <c r="W1" s="66"/>
      <c r="X1" s="66"/>
      <c r="Y1" s="66"/>
      <c r="Z1" s="66"/>
      <c r="AA1" s="66"/>
      <c r="AB1" s="66"/>
      <c r="AC1" s="66"/>
      <c r="AD1" s="67"/>
      <c r="AE1" s="68" t="s">
        <v>15</v>
      </c>
      <c r="AF1" s="69"/>
      <c r="AG1" s="69"/>
      <c r="AH1" s="69"/>
      <c r="AI1" s="69"/>
      <c r="AJ1" s="69"/>
      <c r="AK1" s="69"/>
      <c r="AL1" s="69"/>
      <c r="AM1" s="69"/>
      <c r="AN1" s="70"/>
      <c r="AO1" s="7"/>
    </row>
    <row r="2" spans="1:41" ht="27" customHeight="1" x14ac:dyDescent="0.25">
      <c r="A2" s="8" t="s">
        <v>2</v>
      </c>
      <c r="B2" s="8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9" t="s">
        <v>9</v>
      </c>
      <c r="Q2" s="9" t="s">
        <v>10</v>
      </c>
      <c r="R2" s="9"/>
      <c r="S2" s="10" t="s">
        <v>16</v>
      </c>
      <c r="T2" s="9" t="s">
        <v>11</v>
      </c>
      <c r="U2" s="9" t="s">
        <v>4</v>
      </c>
      <c r="V2" s="9" t="s">
        <v>5</v>
      </c>
      <c r="W2" s="9" t="s">
        <v>6</v>
      </c>
      <c r="X2" s="9" t="s">
        <v>7</v>
      </c>
      <c r="Y2" s="9" t="s">
        <v>8</v>
      </c>
      <c r="Z2" s="9" t="s">
        <v>9</v>
      </c>
      <c r="AA2" s="9" t="s">
        <v>10</v>
      </c>
      <c r="AB2" s="9"/>
      <c r="AC2" s="10" t="s">
        <v>16</v>
      </c>
      <c r="AD2" s="9" t="s">
        <v>11</v>
      </c>
      <c r="AE2" s="11" t="s">
        <v>4</v>
      </c>
      <c r="AF2" s="11" t="s">
        <v>5</v>
      </c>
      <c r="AG2" s="11" t="s">
        <v>6</v>
      </c>
      <c r="AH2" s="11" t="s">
        <v>7</v>
      </c>
      <c r="AI2" s="11" t="s">
        <v>8</v>
      </c>
      <c r="AJ2" s="11" t="s">
        <v>9</v>
      </c>
      <c r="AK2" s="11" t="s">
        <v>10</v>
      </c>
      <c r="AL2" s="11"/>
      <c r="AM2" s="12" t="s">
        <v>16</v>
      </c>
      <c r="AN2" s="11" t="s">
        <v>11</v>
      </c>
      <c r="AO2" s="11"/>
    </row>
    <row r="3" spans="1:41" ht="27" customHeight="1" x14ac:dyDescent="0.25">
      <c r="A3" s="13" t="s">
        <v>17</v>
      </c>
      <c r="B3" s="14" t="s">
        <v>18</v>
      </c>
      <c r="C3" s="15"/>
      <c r="D3" s="15"/>
      <c r="E3" s="15"/>
      <c r="F3" s="15"/>
      <c r="G3" s="15" t="str">
        <f t="shared" ref="G3:G4" si="0">IF(ISBLANK(C3),"", SUM(C3:F3)*5/4)</f>
        <v/>
      </c>
      <c r="H3" s="15"/>
      <c r="I3" s="16" t="str">
        <f t="shared" ref="I3:I118" si="1">IF(OR(ISBLANK(G3),ISBLANK(H3)),"",G3+H3)</f>
        <v/>
      </c>
      <c r="J3" s="15"/>
      <c r="K3" s="16">
        <v>4</v>
      </c>
      <c r="L3" s="16">
        <v>9</v>
      </c>
      <c r="M3" s="16">
        <v>0</v>
      </c>
      <c r="N3" s="16">
        <v>0</v>
      </c>
      <c r="O3" s="15">
        <f t="shared" ref="O3:O118" si="2">IF(ISBLANK(K3),"", SUM(K3:N3)*5/4)</f>
        <v>16.25</v>
      </c>
      <c r="P3" s="16">
        <v>32.5</v>
      </c>
      <c r="Q3" s="15">
        <f t="shared" ref="Q3:Q49" si="3">IF(OR(ISBLANK(O3),ISBLANK(P3)),"",O3+P3)</f>
        <v>48.75</v>
      </c>
      <c r="R3" s="17">
        <v>1.0638297872340301</v>
      </c>
      <c r="S3" s="18">
        <f t="shared" ref="S3:S5" si="4">Q3*R3</f>
        <v>51.861702127658965</v>
      </c>
      <c r="T3" s="16">
        <v>6</v>
      </c>
      <c r="U3" s="16"/>
      <c r="V3" s="16"/>
      <c r="W3" s="16"/>
      <c r="X3" s="16"/>
      <c r="Y3" s="15" t="str">
        <f t="shared" ref="Y3:Y26" si="5">IF(ISBLANK(U3),"", SUM(U3:X3)*5/4)</f>
        <v/>
      </c>
      <c r="Z3" s="16"/>
      <c r="AA3" s="14">
        <f t="shared" ref="AA3:AA118" si="6">SUM(Y3,Z3)</f>
        <v>0</v>
      </c>
      <c r="AB3" s="17">
        <v>1.0638297872340401</v>
      </c>
      <c r="AC3" s="18">
        <f t="shared" ref="AC3:AC118" si="7">AA3*AB3</f>
        <v>0</v>
      </c>
      <c r="AD3" s="16"/>
      <c r="AE3" s="19">
        <v>10</v>
      </c>
      <c r="AF3" s="19">
        <v>8</v>
      </c>
      <c r="AG3" s="19">
        <v>10</v>
      </c>
      <c r="AH3" s="19">
        <v>0</v>
      </c>
      <c r="AI3" s="20">
        <f t="shared" ref="AI3:AI118" si="8">(AE3/10)*12.5 + (AF3/10)*12.5 + (AG3/10)*12.5 + (AH3/10)*12.5</f>
        <v>35</v>
      </c>
      <c r="AJ3" s="19">
        <v>37.5</v>
      </c>
      <c r="AK3" s="19">
        <v>72.5</v>
      </c>
      <c r="AL3" s="21">
        <v>1.0638297872340401</v>
      </c>
      <c r="AM3" s="22">
        <f t="shared" ref="AM3:AM118" si="9">AK3*AL3</f>
        <v>77.127659574467913</v>
      </c>
      <c r="AN3" s="19">
        <v>8</v>
      </c>
      <c r="AO3" s="23"/>
    </row>
    <row r="4" spans="1:41" ht="27" customHeight="1" x14ac:dyDescent="0.25">
      <c r="A4" s="24" t="s">
        <v>19</v>
      </c>
      <c r="B4" s="25" t="s">
        <v>20</v>
      </c>
      <c r="C4" s="4"/>
      <c r="D4" s="4"/>
      <c r="E4" s="4"/>
      <c r="F4" s="4"/>
      <c r="G4" s="4" t="str">
        <f t="shared" si="0"/>
        <v/>
      </c>
      <c r="H4" s="4"/>
      <c r="I4" s="1" t="str">
        <f t="shared" si="1"/>
        <v/>
      </c>
      <c r="J4" s="4"/>
      <c r="K4" s="2">
        <v>0</v>
      </c>
      <c r="L4" s="2">
        <v>10</v>
      </c>
      <c r="M4" s="2">
        <v>0</v>
      </c>
      <c r="N4" s="2">
        <v>10</v>
      </c>
      <c r="O4" s="5">
        <f t="shared" si="2"/>
        <v>25</v>
      </c>
      <c r="P4" s="2">
        <v>17.5</v>
      </c>
      <c r="Q4" s="5">
        <f t="shared" si="3"/>
        <v>42.5</v>
      </c>
      <c r="R4" s="26">
        <v>1.0638297872340401</v>
      </c>
      <c r="S4" s="27">
        <f t="shared" si="4"/>
        <v>45.212765957446706</v>
      </c>
      <c r="T4" s="5"/>
      <c r="U4" s="2"/>
      <c r="V4" s="2"/>
      <c r="W4" s="2"/>
      <c r="X4" s="2"/>
      <c r="Y4" s="5" t="str">
        <f t="shared" si="5"/>
        <v/>
      </c>
      <c r="Z4" s="2">
        <v>43</v>
      </c>
      <c r="AA4" s="5">
        <f t="shared" si="6"/>
        <v>43</v>
      </c>
      <c r="AB4" s="26">
        <v>1.0638297872340401</v>
      </c>
      <c r="AC4" s="27">
        <f t="shared" si="7"/>
        <v>45.744680851063727</v>
      </c>
      <c r="AD4" s="5"/>
      <c r="AE4" s="28"/>
      <c r="AF4" s="29"/>
      <c r="AG4" s="29"/>
      <c r="AH4" s="29"/>
      <c r="AI4" s="29">
        <f t="shared" si="8"/>
        <v>0</v>
      </c>
      <c r="AJ4" s="29"/>
      <c r="AK4" s="30">
        <v>68</v>
      </c>
      <c r="AL4" s="26">
        <v>1.0638297872340401</v>
      </c>
      <c r="AM4" s="31">
        <f t="shared" si="9"/>
        <v>72.340425531914732</v>
      </c>
      <c r="AN4" s="30">
        <v>8</v>
      </c>
      <c r="AO4" s="32" t="s">
        <v>21</v>
      </c>
    </row>
    <row r="5" spans="1:41" ht="12.75" customHeight="1" x14ac:dyDescent="0.25">
      <c r="A5" s="24" t="s">
        <v>22</v>
      </c>
      <c r="B5" s="25" t="s">
        <v>23</v>
      </c>
      <c r="C5" s="1" t="s">
        <v>13</v>
      </c>
      <c r="D5" s="1">
        <v>4</v>
      </c>
      <c r="E5" s="1">
        <v>6</v>
      </c>
      <c r="F5" s="1">
        <v>0</v>
      </c>
      <c r="G5" s="1" t="s">
        <v>13</v>
      </c>
      <c r="H5" s="4"/>
      <c r="I5" s="1" t="str">
        <f t="shared" si="1"/>
        <v/>
      </c>
      <c r="J5" s="4"/>
      <c r="K5" s="1">
        <v>3</v>
      </c>
      <c r="L5" s="1">
        <v>2</v>
      </c>
      <c r="M5" s="1">
        <v>0</v>
      </c>
      <c r="N5" s="1">
        <v>0</v>
      </c>
      <c r="O5" s="4">
        <f t="shared" si="2"/>
        <v>6.25</v>
      </c>
      <c r="P5" s="1">
        <v>19</v>
      </c>
      <c r="Q5" s="4">
        <f t="shared" si="3"/>
        <v>25.25</v>
      </c>
      <c r="R5" s="17">
        <v>1.0638297872340301</v>
      </c>
      <c r="S5" s="33">
        <f t="shared" si="4"/>
        <v>26.86170212765926</v>
      </c>
      <c r="T5" s="4"/>
      <c r="U5" s="1">
        <v>9</v>
      </c>
      <c r="V5" s="1">
        <v>0</v>
      </c>
      <c r="W5" s="1">
        <v>6</v>
      </c>
      <c r="X5" s="1">
        <v>0</v>
      </c>
      <c r="Y5" s="4">
        <f t="shared" si="5"/>
        <v>18.75</v>
      </c>
      <c r="Z5" s="1">
        <v>18</v>
      </c>
      <c r="AA5" s="4">
        <f t="shared" si="6"/>
        <v>36.75</v>
      </c>
      <c r="AB5" s="17">
        <v>1.0638297872340401</v>
      </c>
      <c r="AC5" s="33">
        <f t="shared" si="7"/>
        <v>39.09574468085097</v>
      </c>
      <c r="AD5" s="4"/>
      <c r="AE5" s="34">
        <v>10</v>
      </c>
      <c r="AF5" s="30">
        <v>8</v>
      </c>
      <c r="AG5" s="30">
        <v>10</v>
      </c>
      <c r="AH5" s="30">
        <v>0</v>
      </c>
      <c r="AI5" s="29">
        <f t="shared" si="8"/>
        <v>35</v>
      </c>
      <c r="AJ5" s="30">
        <v>32</v>
      </c>
      <c r="AK5" s="30">
        <v>67</v>
      </c>
      <c r="AL5" s="17">
        <v>1.0638297872340401</v>
      </c>
      <c r="AM5" s="31">
        <f t="shared" si="9"/>
        <v>71.276595744680691</v>
      </c>
      <c r="AN5" s="30">
        <v>8</v>
      </c>
      <c r="AO5" s="32"/>
    </row>
    <row r="6" spans="1:41" ht="12.75" customHeight="1" x14ac:dyDescent="0.25">
      <c r="A6" s="24" t="s">
        <v>24</v>
      </c>
      <c r="B6" s="25" t="s">
        <v>25</v>
      </c>
      <c r="C6" s="4"/>
      <c r="D6" s="4"/>
      <c r="E6" s="4"/>
      <c r="F6" s="4"/>
      <c r="G6" s="4" t="str">
        <f t="shared" ref="G6:G60" si="10">IF(ISBLANK(C6),"", SUM(C6:F6)*5/4)</f>
        <v/>
      </c>
      <c r="H6" s="4"/>
      <c r="I6" s="1" t="str">
        <f t="shared" si="1"/>
        <v/>
      </c>
      <c r="J6" s="4"/>
      <c r="K6" s="1"/>
      <c r="L6" s="1"/>
      <c r="M6" s="1"/>
      <c r="N6" s="1"/>
      <c r="O6" s="4" t="str">
        <f t="shared" si="2"/>
        <v/>
      </c>
      <c r="P6" s="4"/>
      <c r="Q6" s="4" t="str">
        <f t="shared" si="3"/>
        <v/>
      </c>
      <c r="R6" s="17">
        <v>1.0638297872340401</v>
      </c>
      <c r="S6" s="33"/>
      <c r="T6" s="4"/>
      <c r="U6" s="1">
        <v>0</v>
      </c>
      <c r="V6" s="1">
        <v>0</v>
      </c>
      <c r="W6" s="1">
        <v>0</v>
      </c>
      <c r="X6" s="1">
        <v>0</v>
      </c>
      <c r="Y6" s="4">
        <f t="shared" si="5"/>
        <v>0</v>
      </c>
      <c r="Z6" s="1">
        <v>36</v>
      </c>
      <c r="AA6" s="4">
        <f t="shared" si="6"/>
        <v>36</v>
      </c>
      <c r="AB6" s="17">
        <v>1.0638297872340401</v>
      </c>
      <c r="AC6" s="33">
        <f t="shared" si="7"/>
        <v>38.297872340425442</v>
      </c>
      <c r="AD6" s="4"/>
      <c r="AE6" s="34">
        <v>10</v>
      </c>
      <c r="AF6" s="30">
        <v>10</v>
      </c>
      <c r="AG6" s="30">
        <v>0</v>
      </c>
      <c r="AH6" s="30">
        <v>0</v>
      </c>
      <c r="AI6" s="29">
        <f t="shared" si="8"/>
        <v>25</v>
      </c>
      <c r="AJ6" s="29"/>
      <c r="AK6" s="30">
        <v>61</v>
      </c>
      <c r="AL6" s="17">
        <v>1.0638297872340401</v>
      </c>
      <c r="AM6" s="31">
        <f t="shared" si="9"/>
        <v>64.893617021276441</v>
      </c>
      <c r="AN6" s="30">
        <v>7</v>
      </c>
      <c r="AO6" s="32"/>
    </row>
    <row r="7" spans="1:41" ht="12.75" customHeight="1" x14ac:dyDescent="0.25">
      <c r="A7" s="24" t="s">
        <v>26</v>
      </c>
      <c r="B7" s="25" t="s">
        <v>27</v>
      </c>
      <c r="C7" s="4"/>
      <c r="D7" s="4"/>
      <c r="E7" s="4"/>
      <c r="F7" s="4"/>
      <c r="G7" s="4" t="str">
        <f t="shared" si="10"/>
        <v/>
      </c>
      <c r="H7" s="4"/>
      <c r="I7" s="1" t="str">
        <f t="shared" si="1"/>
        <v/>
      </c>
      <c r="J7" s="4"/>
      <c r="K7" s="1"/>
      <c r="L7" s="1"/>
      <c r="M7" s="1"/>
      <c r="N7" s="1"/>
      <c r="O7" s="4" t="str">
        <f t="shared" si="2"/>
        <v/>
      </c>
      <c r="P7" s="4"/>
      <c r="Q7" s="4" t="str">
        <f t="shared" si="3"/>
        <v/>
      </c>
      <c r="R7" s="17">
        <v>1.0638297872340201</v>
      </c>
      <c r="S7" s="33"/>
      <c r="T7" s="4"/>
      <c r="U7" s="1"/>
      <c r="V7" s="1"/>
      <c r="W7" s="1"/>
      <c r="X7" s="1"/>
      <c r="Y7" s="4" t="str">
        <f t="shared" si="5"/>
        <v/>
      </c>
      <c r="Z7" s="4"/>
      <c r="AA7" s="25">
        <f t="shared" si="6"/>
        <v>0</v>
      </c>
      <c r="AB7" s="17">
        <v>1.0638297872340401</v>
      </c>
      <c r="AC7" s="33">
        <f t="shared" si="7"/>
        <v>0</v>
      </c>
      <c r="AD7" s="4"/>
      <c r="AE7" s="34">
        <v>10</v>
      </c>
      <c r="AF7" s="30">
        <v>10</v>
      </c>
      <c r="AG7" s="30">
        <v>8</v>
      </c>
      <c r="AH7" s="30">
        <v>0</v>
      </c>
      <c r="AI7" s="29">
        <f t="shared" si="8"/>
        <v>35</v>
      </c>
      <c r="AJ7" s="30">
        <v>24</v>
      </c>
      <c r="AK7" s="30">
        <v>59</v>
      </c>
      <c r="AL7" s="17">
        <v>1.0638297872340401</v>
      </c>
      <c r="AM7" s="31">
        <f t="shared" si="9"/>
        <v>62.765957446808365</v>
      </c>
      <c r="AN7" s="30">
        <v>7</v>
      </c>
      <c r="AO7" s="32"/>
    </row>
    <row r="8" spans="1:41" ht="12.75" customHeight="1" x14ac:dyDescent="0.25">
      <c r="A8" s="24" t="s">
        <v>28</v>
      </c>
      <c r="B8" s="25" t="s">
        <v>29</v>
      </c>
      <c r="C8" s="1">
        <v>1</v>
      </c>
      <c r="D8" s="1">
        <v>5</v>
      </c>
      <c r="E8" s="1">
        <v>0</v>
      </c>
      <c r="F8" s="1">
        <v>0</v>
      </c>
      <c r="G8" s="4">
        <f t="shared" si="10"/>
        <v>7.5</v>
      </c>
      <c r="H8" s="4"/>
      <c r="I8" s="1" t="str">
        <f t="shared" si="1"/>
        <v/>
      </c>
      <c r="J8" s="4"/>
      <c r="K8" s="1">
        <v>10</v>
      </c>
      <c r="L8" s="1">
        <v>7</v>
      </c>
      <c r="M8" s="1">
        <v>0</v>
      </c>
      <c r="N8" s="1">
        <v>9</v>
      </c>
      <c r="O8" s="4">
        <f t="shared" si="2"/>
        <v>32.5</v>
      </c>
      <c r="P8" s="1">
        <v>12.5</v>
      </c>
      <c r="Q8" s="4">
        <f t="shared" si="3"/>
        <v>45</v>
      </c>
      <c r="R8" s="17">
        <v>1.0638297872340301</v>
      </c>
      <c r="S8" s="33">
        <f t="shared" ref="S8:S9" si="11">Q8*R8</f>
        <v>47.872340425531355</v>
      </c>
      <c r="T8" s="4"/>
      <c r="U8" s="1">
        <v>6</v>
      </c>
      <c r="V8" s="1">
        <v>10</v>
      </c>
      <c r="W8" s="1">
        <v>0</v>
      </c>
      <c r="X8" s="1">
        <v>0</v>
      </c>
      <c r="Y8" s="4">
        <f t="shared" si="5"/>
        <v>20</v>
      </c>
      <c r="Z8" s="1">
        <v>20</v>
      </c>
      <c r="AA8" s="4">
        <f t="shared" si="6"/>
        <v>40</v>
      </c>
      <c r="AB8" s="17">
        <v>1.0638297872340401</v>
      </c>
      <c r="AC8" s="33">
        <f t="shared" si="7"/>
        <v>42.553191489361602</v>
      </c>
      <c r="AD8" s="4"/>
      <c r="AE8" s="34">
        <v>10</v>
      </c>
      <c r="AF8" s="30">
        <v>10</v>
      </c>
      <c r="AG8" s="30">
        <v>10</v>
      </c>
      <c r="AH8" s="30">
        <v>0</v>
      </c>
      <c r="AI8" s="29">
        <f t="shared" si="8"/>
        <v>37.5</v>
      </c>
      <c r="AJ8" s="29"/>
      <c r="AK8" s="30">
        <v>57.5</v>
      </c>
      <c r="AL8" s="17">
        <v>1.0638297872340401</v>
      </c>
      <c r="AM8" s="31">
        <f t="shared" si="9"/>
        <v>61.170212765957302</v>
      </c>
      <c r="AN8" s="30">
        <v>7</v>
      </c>
      <c r="AO8" s="32" t="s">
        <v>30</v>
      </c>
    </row>
    <row r="9" spans="1:41" ht="12.75" customHeight="1" x14ac:dyDescent="0.25">
      <c r="A9" s="24" t="s">
        <v>31</v>
      </c>
      <c r="B9" s="25" t="s">
        <v>32</v>
      </c>
      <c r="C9" s="4"/>
      <c r="D9" s="4"/>
      <c r="E9" s="4"/>
      <c r="F9" s="4"/>
      <c r="G9" s="4" t="str">
        <f t="shared" si="10"/>
        <v/>
      </c>
      <c r="H9" s="4"/>
      <c r="I9" s="1" t="str">
        <f t="shared" si="1"/>
        <v/>
      </c>
      <c r="J9" s="4"/>
      <c r="K9" s="1">
        <v>0</v>
      </c>
      <c r="L9" s="1">
        <v>10</v>
      </c>
      <c r="M9" s="1">
        <v>0</v>
      </c>
      <c r="N9" s="1">
        <v>10</v>
      </c>
      <c r="O9" s="4">
        <f t="shared" si="2"/>
        <v>25</v>
      </c>
      <c r="P9" s="1">
        <v>16.5</v>
      </c>
      <c r="Q9" s="4">
        <f t="shared" si="3"/>
        <v>41.5</v>
      </c>
      <c r="R9" s="17">
        <v>1.0638297872340401</v>
      </c>
      <c r="S9" s="33">
        <f t="shared" si="11"/>
        <v>44.148936170212664</v>
      </c>
      <c r="T9" s="4"/>
      <c r="U9" s="1">
        <v>7</v>
      </c>
      <c r="V9" s="1">
        <v>0</v>
      </c>
      <c r="W9" s="1">
        <v>0</v>
      </c>
      <c r="X9" s="1">
        <v>0</v>
      </c>
      <c r="Y9" s="4">
        <f t="shared" si="5"/>
        <v>8.75</v>
      </c>
      <c r="Z9" s="1">
        <v>31</v>
      </c>
      <c r="AA9" s="4">
        <f t="shared" si="6"/>
        <v>39.75</v>
      </c>
      <c r="AB9" s="17">
        <v>1.0638297872340401</v>
      </c>
      <c r="AC9" s="33">
        <f t="shared" si="7"/>
        <v>42.287234042553095</v>
      </c>
      <c r="AD9" s="4"/>
      <c r="AE9" s="34">
        <v>0</v>
      </c>
      <c r="AF9" s="30">
        <v>10</v>
      </c>
      <c r="AG9" s="30">
        <v>9</v>
      </c>
      <c r="AH9" s="30">
        <v>0</v>
      </c>
      <c r="AI9" s="29">
        <f t="shared" si="8"/>
        <v>23.75</v>
      </c>
      <c r="AJ9" s="29"/>
      <c r="AK9" s="30">
        <v>55</v>
      </c>
      <c r="AL9" s="17">
        <v>1.0638297872340401</v>
      </c>
      <c r="AM9" s="31">
        <f t="shared" si="9"/>
        <v>58.510638297872205</v>
      </c>
      <c r="AN9" s="30">
        <v>6</v>
      </c>
      <c r="AO9" s="23"/>
    </row>
    <row r="10" spans="1:41" ht="12.75" customHeight="1" x14ac:dyDescent="0.25">
      <c r="A10" s="24" t="s">
        <v>33</v>
      </c>
      <c r="B10" s="25" t="s">
        <v>34</v>
      </c>
      <c r="C10" s="4"/>
      <c r="D10" s="4"/>
      <c r="E10" s="4"/>
      <c r="F10" s="4"/>
      <c r="G10" s="4" t="str">
        <f t="shared" si="10"/>
        <v/>
      </c>
      <c r="H10" s="4"/>
      <c r="I10" s="1" t="str">
        <f t="shared" si="1"/>
        <v/>
      </c>
      <c r="J10" s="4"/>
      <c r="K10" s="1">
        <v>0</v>
      </c>
      <c r="L10" s="1">
        <v>8</v>
      </c>
      <c r="M10" s="1">
        <v>0</v>
      </c>
      <c r="N10" s="1">
        <v>2</v>
      </c>
      <c r="O10" s="4">
        <f t="shared" si="2"/>
        <v>12.5</v>
      </c>
      <c r="P10" s="4"/>
      <c r="Q10" s="4" t="str">
        <f t="shared" si="3"/>
        <v/>
      </c>
      <c r="R10" s="17">
        <v>1.0638297872340301</v>
      </c>
      <c r="S10" s="33"/>
      <c r="T10" s="4"/>
      <c r="U10" s="1">
        <v>9</v>
      </c>
      <c r="V10" s="1">
        <v>4</v>
      </c>
      <c r="W10" s="1">
        <v>0</v>
      </c>
      <c r="X10" s="1">
        <v>0</v>
      </c>
      <c r="Y10" s="4">
        <f t="shared" si="5"/>
        <v>16.25</v>
      </c>
      <c r="Z10" s="4"/>
      <c r="AA10" s="4">
        <f t="shared" si="6"/>
        <v>16.25</v>
      </c>
      <c r="AB10" s="17">
        <v>1.0638297872340401</v>
      </c>
      <c r="AC10" s="33">
        <f t="shared" si="7"/>
        <v>17.287234042553152</v>
      </c>
      <c r="AD10" s="4"/>
      <c r="AE10" s="34">
        <v>0</v>
      </c>
      <c r="AF10" s="30">
        <v>7</v>
      </c>
      <c r="AG10" s="30">
        <v>0</v>
      </c>
      <c r="AH10" s="30">
        <v>0</v>
      </c>
      <c r="AI10" s="29">
        <f t="shared" si="8"/>
        <v>8.75</v>
      </c>
      <c r="AJ10" s="30">
        <v>35</v>
      </c>
      <c r="AK10" s="30">
        <v>51.5</v>
      </c>
      <c r="AL10" s="17">
        <v>1.0638297872340401</v>
      </c>
      <c r="AM10" s="31">
        <f t="shared" si="9"/>
        <v>54.787234042553067</v>
      </c>
      <c r="AN10" s="30">
        <v>6</v>
      </c>
      <c r="AO10" s="23"/>
    </row>
    <row r="11" spans="1:41" ht="12.75" customHeight="1" x14ac:dyDescent="0.25">
      <c r="A11" s="24" t="s">
        <v>35</v>
      </c>
      <c r="B11" s="25" t="s">
        <v>36</v>
      </c>
      <c r="C11" s="1">
        <v>0</v>
      </c>
      <c r="D11" s="1">
        <v>0</v>
      </c>
      <c r="E11" s="1">
        <v>5</v>
      </c>
      <c r="F11" s="1">
        <v>0</v>
      </c>
      <c r="G11" s="4">
        <f t="shared" si="10"/>
        <v>6.25</v>
      </c>
      <c r="H11" s="4"/>
      <c r="I11" s="1" t="str">
        <f t="shared" si="1"/>
        <v/>
      </c>
      <c r="J11" s="4"/>
      <c r="K11" s="1">
        <v>7</v>
      </c>
      <c r="L11" s="1">
        <v>8.5</v>
      </c>
      <c r="M11" s="1">
        <v>0</v>
      </c>
      <c r="N11" s="1">
        <v>0</v>
      </c>
      <c r="O11" s="4">
        <f t="shared" si="2"/>
        <v>19.375</v>
      </c>
      <c r="P11" s="1">
        <v>21.5</v>
      </c>
      <c r="Q11" s="4">
        <f t="shared" si="3"/>
        <v>40.875</v>
      </c>
      <c r="R11" s="17">
        <v>1.0638297872340301</v>
      </c>
      <c r="S11" s="33">
        <f>Q11*R11</f>
        <v>43.484042553190982</v>
      </c>
      <c r="T11" s="4"/>
      <c r="U11" s="1">
        <v>9</v>
      </c>
      <c r="V11" s="1">
        <v>0</v>
      </c>
      <c r="W11" s="1">
        <v>0</v>
      </c>
      <c r="X11" s="1">
        <v>0</v>
      </c>
      <c r="Y11" s="4">
        <f t="shared" si="5"/>
        <v>11.25</v>
      </c>
      <c r="Z11" s="1">
        <v>23</v>
      </c>
      <c r="AA11" s="4">
        <f t="shared" si="6"/>
        <v>34.25</v>
      </c>
      <c r="AB11" s="17">
        <v>1.0638297872340401</v>
      </c>
      <c r="AC11" s="33">
        <f t="shared" si="7"/>
        <v>36.436170212765873</v>
      </c>
      <c r="AD11" s="4"/>
      <c r="AE11" s="34">
        <v>10</v>
      </c>
      <c r="AF11" s="30">
        <v>10</v>
      </c>
      <c r="AG11" s="30">
        <v>0</v>
      </c>
      <c r="AH11" s="30">
        <v>0</v>
      </c>
      <c r="AI11" s="29">
        <f t="shared" si="8"/>
        <v>25</v>
      </c>
      <c r="AJ11" s="29"/>
      <c r="AK11" s="30">
        <v>48</v>
      </c>
      <c r="AL11" s="17">
        <v>1.0638297872340401</v>
      </c>
      <c r="AM11" s="31">
        <f t="shared" si="9"/>
        <v>51.063829787233928</v>
      </c>
      <c r="AN11" s="30">
        <v>6</v>
      </c>
      <c r="AO11" s="23"/>
    </row>
    <row r="12" spans="1:41" ht="12.75" customHeight="1" x14ac:dyDescent="0.25">
      <c r="A12" s="24" t="s">
        <v>37</v>
      </c>
      <c r="B12" s="25" t="s">
        <v>38</v>
      </c>
      <c r="C12" s="4"/>
      <c r="D12" s="4"/>
      <c r="E12" s="4"/>
      <c r="F12" s="4"/>
      <c r="G12" s="4" t="str">
        <f t="shared" si="10"/>
        <v/>
      </c>
      <c r="H12" s="4"/>
      <c r="I12" s="1" t="str">
        <f t="shared" si="1"/>
        <v/>
      </c>
      <c r="J12" s="4"/>
      <c r="K12" s="1">
        <v>8</v>
      </c>
      <c r="L12" s="1">
        <v>9</v>
      </c>
      <c r="M12" s="1">
        <v>0</v>
      </c>
      <c r="N12" s="1">
        <v>0</v>
      </c>
      <c r="O12" s="4">
        <f t="shared" si="2"/>
        <v>21.25</v>
      </c>
      <c r="P12" s="4"/>
      <c r="Q12" s="4" t="str">
        <f t="shared" si="3"/>
        <v/>
      </c>
      <c r="R12" s="17">
        <v>1.0638297872340401</v>
      </c>
      <c r="S12" s="33"/>
      <c r="T12" s="4"/>
      <c r="U12" s="1"/>
      <c r="V12" s="1"/>
      <c r="W12" s="1"/>
      <c r="X12" s="1"/>
      <c r="Y12" s="4" t="str">
        <f t="shared" si="5"/>
        <v/>
      </c>
      <c r="Z12" s="4"/>
      <c r="AA12" s="25">
        <f t="shared" si="6"/>
        <v>0</v>
      </c>
      <c r="AB12" s="17">
        <v>1.0638297872340401</v>
      </c>
      <c r="AC12" s="33">
        <f t="shared" si="7"/>
        <v>0</v>
      </c>
      <c r="AD12" s="4"/>
      <c r="AE12" s="34">
        <v>6</v>
      </c>
      <c r="AF12" s="30">
        <v>9</v>
      </c>
      <c r="AG12" s="30">
        <v>0</v>
      </c>
      <c r="AH12" s="30">
        <v>0</v>
      </c>
      <c r="AI12" s="29">
        <f t="shared" si="8"/>
        <v>18.75</v>
      </c>
      <c r="AJ12" s="30">
        <v>21.5</v>
      </c>
      <c r="AK12" s="30">
        <v>41</v>
      </c>
      <c r="AL12" s="17">
        <v>1.0638297872340401</v>
      </c>
      <c r="AM12" s="31">
        <f t="shared" si="9"/>
        <v>43.617021276595644</v>
      </c>
      <c r="AN12" s="29"/>
      <c r="AO12" s="35"/>
    </row>
    <row r="13" spans="1:41" ht="12.75" customHeight="1" x14ac:dyDescent="0.25">
      <c r="A13" s="24" t="s">
        <v>39</v>
      </c>
      <c r="B13" s="25" t="s">
        <v>40</v>
      </c>
      <c r="C13" s="4"/>
      <c r="D13" s="4"/>
      <c r="E13" s="4"/>
      <c r="F13" s="4"/>
      <c r="G13" s="4" t="str">
        <f t="shared" si="10"/>
        <v/>
      </c>
      <c r="H13" s="4"/>
      <c r="I13" s="1" t="str">
        <f t="shared" si="1"/>
        <v/>
      </c>
      <c r="J13" s="4"/>
      <c r="K13" s="1"/>
      <c r="L13" s="1"/>
      <c r="M13" s="1"/>
      <c r="N13" s="1"/>
      <c r="O13" s="4" t="str">
        <f t="shared" si="2"/>
        <v/>
      </c>
      <c r="P13" s="4"/>
      <c r="Q13" s="4" t="str">
        <f t="shared" si="3"/>
        <v/>
      </c>
      <c r="R13" s="17">
        <v>1.0638297872340301</v>
      </c>
      <c r="S13" s="33"/>
      <c r="T13" s="4"/>
      <c r="U13" s="1">
        <v>10</v>
      </c>
      <c r="V13" s="1">
        <v>0</v>
      </c>
      <c r="W13" s="1">
        <v>0</v>
      </c>
      <c r="X13" s="1">
        <v>0</v>
      </c>
      <c r="Y13" s="4">
        <f t="shared" si="5"/>
        <v>12.5</v>
      </c>
      <c r="Z13" s="1">
        <v>32</v>
      </c>
      <c r="AA13" s="4">
        <f t="shared" si="6"/>
        <v>44.5</v>
      </c>
      <c r="AB13" s="17">
        <v>1.0638297872340401</v>
      </c>
      <c r="AC13" s="33">
        <f t="shared" si="7"/>
        <v>47.340425531914782</v>
      </c>
      <c r="AD13" s="4"/>
      <c r="AE13" s="28"/>
      <c r="AF13" s="29"/>
      <c r="AG13" s="29"/>
      <c r="AH13" s="29"/>
      <c r="AI13" s="29">
        <f t="shared" si="8"/>
        <v>0</v>
      </c>
      <c r="AJ13" s="30">
        <v>27.5</v>
      </c>
      <c r="AK13" s="30">
        <v>40</v>
      </c>
      <c r="AL13" s="17">
        <v>1.0638297872340401</v>
      </c>
      <c r="AM13" s="31">
        <f t="shared" si="9"/>
        <v>42.553191489361602</v>
      </c>
      <c r="AN13" s="29"/>
      <c r="AO13" s="35"/>
    </row>
    <row r="14" spans="1:41" ht="12.75" customHeight="1" x14ac:dyDescent="0.25">
      <c r="A14" s="24" t="s">
        <v>41</v>
      </c>
      <c r="B14" s="25" t="s">
        <v>42</v>
      </c>
      <c r="C14" s="4"/>
      <c r="D14" s="4"/>
      <c r="E14" s="4"/>
      <c r="F14" s="4"/>
      <c r="G14" s="4" t="str">
        <f t="shared" si="10"/>
        <v/>
      </c>
      <c r="H14" s="4"/>
      <c r="I14" s="1" t="str">
        <f t="shared" si="1"/>
        <v/>
      </c>
      <c r="J14" s="4"/>
      <c r="K14" s="1">
        <v>0</v>
      </c>
      <c r="L14" s="1">
        <v>5</v>
      </c>
      <c r="M14" s="1">
        <v>0</v>
      </c>
      <c r="N14" s="1">
        <v>0</v>
      </c>
      <c r="O14" s="4">
        <f t="shared" si="2"/>
        <v>6.25</v>
      </c>
      <c r="P14" s="1">
        <v>11.5</v>
      </c>
      <c r="Q14" s="4">
        <f t="shared" si="3"/>
        <v>17.75</v>
      </c>
      <c r="R14" s="17">
        <v>1.0638297872340401</v>
      </c>
      <c r="S14" s="33">
        <f>Q14*R14</f>
        <v>18.882978723404211</v>
      </c>
      <c r="T14" s="4"/>
      <c r="U14" s="1">
        <v>0</v>
      </c>
      <c r="V14" s="1">
        <v>0</v>
      </c>
      <c r="W14" s="1">
        <v>0</v>
      </c>
      <c r="X14" s="1">
        <v>0</v>
      </c>
      <c r="Y14" s="4">
        <f t="shared" si="5"/>
        <v>0</v>
      </c>
      <c r="Z14" s="1">
        <v>24</v>
      </c>
      <c r="AA14" s="4">
        <f t="shared" si="6"/>
        <v>24</v>
      </c>
      <c r="AB14" s="17">
        <v>1.0638297872340401</v>
      </c>
      <c r="AC14" s="33">
        <f t="shared" si="7"/>
        <v>25.531914893616964</v>
      </c>
      <c r="AD14" s="4"/>
      <c r="AE14" s="34">
        <v>0</v>
      </c>
      <c r="AF14" s="30">
        <v>10</v>
      </c>
      <c r="AG14" s="30">
        <v>0</v>
      </c>
      <c r="AH14" s="30">
        <v>0</v>
      </c>
      <c r="AI14" s="29">
        <f t="shared" si="8"/>
        <v>12.5</v>
      </c>
      <c r="AJ14" s="30">
        <v>26.5</v>
      </c>
      <c r="AK14" s="30">
        <v>39</v>
      </c>
      <c r="AL14" s="17">
        <v>1.0638297872340401</v>
      </c>
      <c r="AM14" s="31">
        <f t="shared" si="9"/>
        <v>41.48936170212756</v>
      </c>
      <c r="AN14" s="29"/>
      <c r="AO14" s="35"/>
    </row>
    <row r="15" spans="1:41" ht="12.75" customHeight="1" x14ac:dyDescent="0.25">
      <c r="A15" s="24" t="s">
        <v>43</v>
      </c>
      <c r="B15" s="25" t="s">
        <v>44</v>
      </c>
      <c r="C15" s="4"/>
      <c r="D15" s="4"/>
      <c r="E15" s="4"/>
      <c r="F15" s="4"/>
      <c r="G15" s="4" t="str">
        <f t="shared" si="10"/>
        <v/>
      </c>
      <c r="H15" s="4"/>
      <c r="I15" s="1" t="str">
        <f t="shared" si="1"/>
        <v/>
      </c>
      <c r="J15" s="4"/>
      <c r="K15" s="1"/>
      <c r="L15" s="1"/>
      <c r="M15" s="1"/>
      <c r="N15" s="1"/>
      <c r="O15" s="4" t="str">
        <f t="shared" si="2"/>
        <v/>
      </c>
      <c r="P15" s="4"/>
      <c r="Q15" s="4" t="str">
        <f t="shared" si="3"/>
        <v/>
      </c>
      <c r="R15" s="17">
        <v>1.0638297872340301</v>
      </c>
      <c r="S15" s="33"/>
      <c r="T15" s="4"/>
      <c r="U15" s="1">
        <v>0</v>
      </c>
      <c r="V15" s="1">
        <v>0</v>
      </c>
      <c r="W15" s="1">
        <v>0</v>
      </c>
      <c r="X15" s="1">
        <v>0</v>
      </c>
      <c r="Y15" s="4">
        <f t="shared" si="5"/>
        <v>0</v>
      </c>
      <c r="Z15" s="1">
        <v>15</v>
      </c>
      <c r="AA15" s="4">
        <f t="shared" si="6"/>
        <v>15</v>
      </c>
      <c r="AB15" s="17">
        <v>1.0638297872340401</v>
      </c>
      <c r="AC15" s="33">
        <f t="shared" si="7"/>
        <v>15.957446808510602</v>
      </c>
      <c r="AD15" s="4"/>
      <c r="AE15" s="34">
        <v>0</v>
      </c>
      <c r="AF15" s="30">
        <v>10</v>
      </c>
      <c r="AG15" s="30">
        <v>0</v>
      </c>
      <c r="AH15" s="30">
        <v>0</v>
      </c>
      <c r="AI15" s="29">
        <f t="shared" si="8"/>
        <v>12.5</v>
      </c>
      <c r="AJ15" s="30">
        <v>25</v>
      </c>
      <c r="AK15" s="30">
        <v>37.5</v>
      </c>
      <c r="AL15" s="17">
        <v>1.0638297872340401</v>
      </c>
      <c r="AM15" s="31">
        <f t="shared" si="9"/>
        <v>39.893617021276505</v>
      </c>
      <c r="AN15" s="29"/>
      <c r="AO15" s="35"/>
    </row>
    <row r="16" spans="1:41" ht="12.75" customHeight="1" x14ac:dyDescent="0.25">
      <c r="A16" s="24" t="s">
        <v>45</v>
      </c>
      <c r="B16" s="25" t="s">
        <v>46</v>
      </c>
      <c r="C16" s="4"/>
      <c r="D16" s="4"/>
      <c r="E16" s="4"/>
      <c r="F16" s="4"/>
      <c r="G16" s="4" t="str">
        <f t="shared" si="10"/>
        <v/>
      </c>
      <c r="H16" s="4"/>
      <c r="I16" s="1" t="str">
        <f t="shared" si="1"/>
        <v/>
      </c>
      <c r="J16" s="4"/>
      <c r="K16" s="1"/>
      <c r="L16" s="1"/>
      <c r="M16" s="1"/>
      <c r="N16" s="1"/>
      <c r="O16" s="4" t="str">
        <f t="shared" si="2"/>
        <v/>
      </c>
      <c r="P16" s="4"/>
      <c r="Q16" s="4" t="str">
        <f t="shared" si="3"/>
        <v/>
      </c>
      <c r="R16" s="17">
        <v>1.0638297872340401</v>
      </c>
      <c r="S16" s="33"/>
      <c r="T16" s="4"/>
      <c r="U16" s="1"/>
      <c r="V16" s="1"/>
      <c r="W16" s="1"/>
      <c r="X16" s="1"/>
      <c r="Y16" s="4" t="str">
        <f t="shared" si="5"/>
        <v/>
      </c>
      <c r="Z16" s="4"/>
      <c r="AA16" s="25">
        <f t="shared" si="6"/>
        <v>0</v>
      </c>
      <c r="AB16" s="17">
        <v>1.0638297872340401</v>
      </c>
      <c r="AC16" s="33">
        <f t="shared" si="7"/>
        <v>0</v>
      </c>
      <c r="AD16" s="4"/>
      <c r="AE16" s="34">
        <v>0</v>
      </c>
      <c r="AF16" s="30">
        <v>10</v>
      </c>
      <c r="AG16" s="30">
        <v>0</v>
      </c>
      <c r="AH16" s="30">
        <v>0</v>
      </c>
      <c r="AI16" s="29">
        <f t="shared" si="8"/>
        <v>12.5</v>
      </c>
      <c r="AJ16" s="30">
        <v>25</v>
      </c>
      <c r="AK16" s="30">
        <v>37.5</v>
      </c>
      <c r="AL16" s="17">
        <v>1.0638297872340401</v>
      </c>
      <c r="AM16" s="31">
        <f t="shared" si="9"/>
        <v>39.893617021276505</v>
      </c>
      <c r="AN16" s="29"/>
      <c r="AO16" s="35"/>
    </row>
    <row r="17" spans="1:41" ht="12.75" customHeight="1" x14ac:dyDescent="0.25">
      <c r="A17" s="24" t="s">
        <v>47</v>
      </c>
      <c r="B17" s="25" t="s">
        <v>48</v>
      </c>
      <c r="C17" s="4"/>
      <c r="D17" s="4"/>
      <c r="E17" s="4"/>
      <c r="F17" s="4"/>
      <c r="G17" s="4" t="str">
        <f t="shared" si="10"/>
        <v/>
      </c>
      <c r="H17" s="4"/>
      <c r="I17" s="1" t="str">
        <f t="shared" si="1"/>
        <v/>
      </c>
      <c r="J17" s="4"/>
      <c r="K17" s="1"/>
      <c r="L17" s="1"/>
      <c r="M17" s="1"/>
      <c r="N17" s="1"/>
      <c r="O17" s="4" t="str">
        <f t="shared" si="2"/>
        <v/>
      </c>
      <c r="P17" s="4"/>
      <c r="Q17" s="4" t="str">
        <f t="shared" si="3"/>
        <v/>
      </c>
      <c r="R17" s="17">
        <v>1.0638297872340301</v>
      </c>
      <c r="S17" s="33"/>
      <c r="T17" s="4"/>
      <c r="U17" s="1"/>
      <c r="V17" s="1"/>
      <c r="W17" s="1"/>
      <c r="X17" s="1"/>
      <c r="Y17" s="4" t="str">
        <f t="shared" si="5"/>
        <v/>
      </c>
      <c r="Z17" s="4"/>
      <c r="AA17" s="25">
        <f t="shared" si="6"/>
        <v>0</v>
      </c>
      <c r="AB17" s="17">
        <v>1.0638297872340401</v>
      </c>
      <c r="AC17" s="33">
        <f t="shared" si="7"/>
        <v>0</v>
      </c>
      <c r="AD17" s="4"/>
      <c r="AE17" s="34">
        <v>0</v>
      </c>
      <c r="AF17" s="30">
        <v>0</v>
      </c>
      <c r="AG17" s="30">
        <v>0</v>
      </c>
      <c r="AH17" s="30">
        <v>0</v>
      </c>
      <c r="AI17" s="29">
        <f t="shared" si="8"/>
        <v>0</v>
      </c>
      <c r="AJ17" s="30">
        <v>24</v>
      </c>
      <c r="AK17" s="30">
        <v>24</v>
      </c>
      <c r="AL17" s="17">
        <v>1.0638297872340401</v>
      </c>
      <c r="AM17" s="31">
        <f t="shared" si="9"/>
        <v>25.531914893616964</v>
      </c>
      <c r="AN17" s="29"/>
      <c r="AO17" s="35"/>
    </row>
    <row r="18" spans="1:41" ht="12.75" customHeight="1" x14ac:dyDescent="0.25">
      <c r="A18" s="24" t="s">
        <v>49</v>
      </c>
      <c r="B18" s="25" t="s">
        <v>50</v>
      </c>
      <c r="C18" s="1">
        <v>0</v>
      </c>
      <c r="D18" s="1">
        <v>0</v>
      </c>
      <c r="E18" s="1">
        <v>0</v>
      </c>
      <c r="F18" s="1">
        <v>0</v>
      </c>
      <c r="G18" s="4">
        <f t="shared" si="10"/>
        <v>0</v>
      </c>
      <c r="H18" s="4"/>
      <c r="I18" s="1" t="str">
        <f t="shared" si="1"/>
        <v/>
      </c>
      <c r="J18" s="4"/>
      <c r="K18" s="1">
        <v>8.5</v>
      </c>
      <c r="L18" s="1">
        <v>10</v>
      </c>
      <c r="M18" s="1">
        <v>0</v>
      </c>
      <c r="N18" s="1">
        <v>0</v>
      </c>
      <c r="O18" s="4">
        <f t="shared" si="2"/>
        <v>23.125</v>
      </c>
      <c r="P18" s="1">
        <v>6.5</v>
      </c>
      <c r="Q18" s="4">
        <f t="shared" si="3"/>
        <v>29.625</v>
      </c>
      <c r="R18" s="17">
        <v>1.0638297872340301</v>
      </c>
      <c r="S18" s="33">
        <f>Q18*R18</f>
        <v>31.515957446808141</v>
      </c>
      <c r="T18" s="4"/>
      <c r="U18" s="1"/>
      <c r="V18" s="1"/>
      <c r="W18" s="1"/>
      <c r="X18" s="1"/>
      <c r="Y18" s="4" t="str">
        <f t="shared" si="5"/>
        <v/>
      </c>
      <c r="Z18" s="1"/>
      <c r="AA18" s="25">
        <f t="shared" si="6"/>
        <v>0</v>
      </c>
      <c r="AB18" s="17">
        <v>1.0638297872340401</v>
      </c>
      <c r="AC18" s="33">
        <f t="shared" si="7"/>
        <v>0</v>
      </c>
      <c r="AD18" s="4"/>
      <c r="AE18" s="28"/>
      <c r="AF18" s="29"/>
      <c r="AG18" s="29"/>
      <c r="AH18" s="29"/>
      <c r="AI18" s="29">
        <f t="shared" si="8"/>
        <v>0</v>
      </c>
      <c r="AJ18" s="30">
        <v>17.5</v>
      </c>
      <c r="AK18" s="30">
        <v>17.5</v>
      </c>
      <c r="AL18" s="17">
        <v>1.0638297872340401</v>
      </c>
      <c r="AM18" s="31">
        <f t="shared" si="9"/>
        <v>18.6170212765957</v>
      </c>
      <c r="AN18" s="29"/>
      <c r="AO18" s="35"/>
    </row>
    <row r="19" spans="1:41" ht="12.75" customHeight="1" x14ac:dyDescent="0.25">
      <c r="A19" s="24" t="s">
        <v>51</v>
      </c>
      <c r="B19" s="25" t="s">
        <v>52</v>
      </c>
      <c r="C19" s="4"/>
      <c r="D19" s="4"/>
      <c r="E19" s="4"/>
      <c r="F19" s="4"/>
      <c r="G19" s="4" t="str">
        <f t="shared" si="10"/>
        <v/>
      </c>
      <c r="H19" s="4"/>
      <c r="I19" s="1" t="str">
        <f t="shared" si="1"/>
        <v/>
      </c>
      <c r="J19" s="4"/>
      <c r="K19" s="1"/>
      <c r="L19" s="1"/>
      <c r="M19" s="1"/>
      <c r="N19" s="1"/>
      <c r="O19" s="4" t="str">
        <f t="shared" si="2"/>
        <v/>
      </c>
      <c r="P19" s="4"/>
      <c r="Q19" s="4" t="str">
        <f t="shared" si="3"/>
        <v/>
      </c>
      <c r="R19" s="17">
        <v>1.0638297872340301</v>
      </c>
      <c r="S19" s="33"/>
      <c r="T19" s="4"/>
      <c r="U19" s="1"/>
      <c r="V19" s="1"/>
      <c r="W19" s="1"/>
      <c r="X19" s="1"/>
      <c r="Y19" s="4" t="str">
        <f t="shared" si="5"/>
        <v/>
      </c>
      <c r="Z19" s="4"/>
      <c r="AA19" s="25">
        <f t="shared" si="6"/>
        <v>0</v>
      </c>
      <c r="AB19" s="17">
        <v>1.0638297872340401</v>
      </c>
      <c r="AC19" s="33">
        <f t="shared" si="7"/>
        <v>0</v>
      </c>
      <c r="AD19" s="4"/>
      <c r="AE19" s="28"/>
      <c r="AF19" s="29"/>
      <c r="AG19" s="29"/>
      <c r="AH19" s="29"/>
      <c r="AI19" s="29">
        <f t="shared" si="8"/>
        <v>0</v>
      </c>
      <c r="AJ19" s="30">
        <v>17.5</v>
      </c>
      <c r="AK19" s="30">
        <v>17.5</v>
      </c>
      <c r="AL19" s="17">
        <v>1.0638297872340401</v>
      </c>
      <c r="AM19" s="31">
        <f t="shared" si="9"/>
        <v>18.6170212765957</v>
      </c>
      <c r="AN19" s="29"/>
      <c r="AO19" s="35"/>
    </row>
    <row r="20" spans="1:41" ht="12.75" customHeight="1" x14ac:dyDescent="0.25">
      <c r="A20" s="24" t="s">
        <v>53</v>
      </c>
      <c r="B20" s="25" t="s">
        <v>54</v>
      </c>
      <c r="C20" s="4"/>
      <c r="D20" s="4"/>
      <c r="E20" s="4"/>
      <c r="F20" s="4"/>
      <c r="G20" s="4" t="str">
        <f t="shared" si="10"/>
        <v/>
      </c>
      <c r="H20" s="4"/>
      <c r="I20" s="1" t="str">
        <f t="shared" si="1"/>
        <v/>
      </c>
      <c r="J20" s="4"/>
      <c r="K20" s="1"/>
      <c r="L20" s="1"/>
      <c r="M20" s="1"/>
      <c r="N20" s="1"/>
      <c r="O20" s="4" t="str">
        <f t="shared" si="2"/>
        <v/>
      </c>
      <c r="P20" s="4"/>
      <c r="Q20" s="4" t="str">
        <f t="shared" si="3"/>
        <v/>
      </c>
      <c r="R20" s="17">
        <v>1.0638297872340301</v>
      </c>
      <c r="S20" s="33"/>
      <c r="T20" s="4"/>
      <c r="U20" s="1"/>
      <c r="V20" s="1"/>
      <c r="W20" s="1"/>
      <c r="X20" s="1"/>
      <c r="Y20" s="4" t="str">
        <f t="shared" si="5"/>
        <v/>
      </c>
      <c r="Z20" s="4"/>
      <c r="AA20" s="25">
        <f t="shared" si="6"/>
        <v>0</v>
      </c>
      <c r="AB20" s="17">
        <v>1.0638297872340401</v>
      </c>
      <c r="AC20" s="33">
        <f t="shared" si="7"/>
        <v>0</v>
      </c>
      <c r="AD20" s="4"/>
      <c r="AE20" s="28"/>
      <c r="AF20" s="29"/>
      <c r="AG20" s="29"/>
      <c r="AH20" s="29"/>
      <c r="AI20" s="29">
        <f t="shared" si="8"/>
        <v>0</v>
      </c>
      <c r="AJ20" s="30">
        <v>12.5</v>
      </c>
      <c r="AK20" s="30">
        <v>12.5</v>
      </c>
      <c r="AL20" s="17">
        <v>1.0638297872340401</v>
      </c>
      <c r="AM20" s="31">
        <f t="shared" si="9"/>
        <v>13.297872340425501</v>
      </c>
      <c r="AN20" s="29"/>
      <c r="AO20" s="35"/>
    </row>
    <row r="21" spans="1:41" ht="12.75" customHeight="1" x14ac:dyDescent="0.25">
      <c r="A21" s="24" t="s">
        <v>55</v>
      </c>
      <c r="B21" s="25" t="s">
        <v>56</v>
      </c>
      <c r="C21" s="4"/>
      <c r="D21" s="4"/>
      <c r="E21" s="4"/>
      <c r="F21" s="4"/>
      <c r="G21" s="4" t="str">
        <f t="shared" si="10"/>
        <v/>
      </c>
      <c r="H21" s="4"/>
      <c r="I21" s="1" t="str">
        <f t="shared" si="1"/>
        <v/>
      </c>
      <c r="J21" s="4"/>
      <c r="K21" s="1"/>
      <c r="L21" s="1"/>
      <c r="M21" s="1"/>
      <c r="N21" s="1"/>
      <c r="O21" s="4" t="str">
        <f t="shared" si="2"/>
        <v/>
      </c>
      <c r="P21" s="4"/>
      <c r="Q21" s="4" t="str">
        <f t="shared" si="3"/>
        <v/>
      </c>
      <c r="R21" s="17">
        <v>1.0638297872340301</v>
      </c>
      <c r="S21" s="33"/>
      <c r="T21" s="4"/>
      <c r="U21" s="1"/>
      <c r="V21" s="1"/>
      <c r="W21" s="1"/>
      <c r="X21" s="1"/>
      <c r="Y21" s="4" t="str">
        <f t="shared" si="5"/>
        <v/>
      </c>
      <c r="Z21" s="1">
        <v>28</v>
      </c>
      <c r="AA21" s="4">
        <f t="shared" si="6"/>
        <v>28</v>
      </c>
      <c r="AB21" s="17">
        <v>1.0638297872340401</v>
      </c>
      <c r="AC21" s="33">
        <f t="shared" si="7"/>
        <v>29.787234042553123</v>
      </c>
      <c r="AD21" s="4"/>
      <c r="AE21" s="34">
        <v>10</v>
      </c>
      <c r="AF21" s="30">
        <v>0</v>
      </c>
      <c r="AG21" s="30">
        <v>0</v>
      </c>
      <c r="AH21" s="30">
        <v>0</v>
      </c>
      <c r="AI21" s="29">
        <f t="shared" si="8"/>
        <v>12.5</v>
      </c>
      <c r="AJ21" s="29"/>
      <c r="AK21" s="29"/>
      <c r="AL21" s="17">
        <v>1.0638297872340401</v>
      </c>
      <c r="AM21" s="31">
        <f t="shared" si="9"/>
        <v>0</v>
      </c>
      <c r="AN21" s="29"/>
      <c r="AO21" s="35"/>
    </row>
    <row r="22" spans="1:41" ht="12.75" customHeight="1" x14ac:dyDescent="0.25">
      <c r="A22" s="24" t="s">
        <v>57</v>
      </c>
      <c r="B22" s="25" t="s">
        <v>58</v>
      </c>
      <c r="C22" s="1">
        <v>0</v>
      </c>
      <c r="D22" s="1">
        <v>0</v>
      </c>
      <c r="E22" s="1">
        <v>0</v>
      </c>
      <c r="F22" s="1">
        <v>0</v>
      </c>
      <c r="G22" s="4">
        <f t="shared" si="10"/>
        <v>0</v>
      </c>
      <c r="H22" s="4"/>
      <c r="I22" s="1" t="str">
        <f t="shared" si="1"/>
        <v/>
      </c>
      <c r="J22" s="4"/>
      <c r="K22" s="1">
        <v>3</v>
      </c>
      <c r="L22" s="1">
        <v>8</v>
      </c>
      <c r="M22" s="1">
        <v>0</v>
      </c>
      <c r="N22" s="1">
        <v>0</v>
      </c>
      <c r="O22" s="4">
        <f t="shared" si="2"/>
        <v>13.75</v>
      </c>
      <c r="P22" s="4"/>
      <c r="Q22" s="4" t="str">
        <f t="shared" si="3"/>
        <v/>
      </c>
      <c r="R22" s="17">
        <v>1.0638297872340301</v>
      </c>
      <c r="S22" s="33"/>
      <c r="T22" s="4"/>
      <c r="U22" s="1">
        <v>0</v>
      </c>
      <c r="V22" s="1">
        <v>0</v>
      </c>
      <c r="W22" s="1">
        <v>0</v>
      </c>
      <c r="X22" s="1">
        <v>0</v>
      </c>
      <c r="Y22" s="4">
        <f t="shared" si="5"/>
        <v>0</v>
      </c>
      <c r="Z22" s="1">
        <v>35</v>
      </c>
      <c r="AA22" s="4">
        <f t="shared" si="6"/>
        <v>35</v>
      </c>
      <c r="AB22" s="17">
        <v>1.0638297872340401</v>
      </c>
      <c r="AC22" s="33">
        <f t="shared" si="7"/>
        <v>37.234042553191401</v>
      </c>
      <c r="AD22" s="4"/>
      <c r="AE22" s="34">
        <v>0</v>
      </c>
      <c r="AF22" s="30">
        <v>7</v>
      </c>
      <c r="AG22" s="30">
        <v>0</v>
      </c>
      <c r="AH22" s="30">
        <v>0</v>
      </c>
      <c r="AI22" s="29">
        <f t="shared" si="8"/>
        <v>8.75</v>
      </c>
      <c r="AJ22" s="29"/>
      <c r="AK22" s="29"/>
      <c r="AL22" s="17">
        <v>1.0638297872340401</v>
      </c>
      <c r="AM22" s="31">
        <f t="shared" si="9"/>
        <v>0</v>
      </c>
      <c r="AN22" s="29"/>
      <c r="AO22" s="35"/>
    </row>
    <row r="23" spans="1:41" ht="12.75" customHeight="1" x14ac:dyDescent="0.25">
      <c r="A23" s="24" t="s">
        <v>59</v>
      </c>
      <c r="B23" s="25" t="s">
        <v>60</v>
      </c>
      <c r="C23" s="4"/>
      <c r="D23" s="4"/>
      <c r="E23" s="4"/>
      <c r="F23" s="4"/>
      <c r="G23" s="4" t="str">
        <f t="shared" si="10"/>
        <v/>
      </c>
      <c r="H23" s="4"/>
      <c r="I23" s="1" t="str">
        <f t="shared" si="1"/>
        <v/>
      </c>
      <c r="J23" s="4"/>
      <c r="K23" s="1"/>
      <c r="L23" s="1"/>
      <c r="M23" s="1"/>
      <c r="N23" s="1"/>
      <c r="O23" s="4" t="str">
        <f t="shared" si="2"/>
        <v/>
      </c>
      <c r="P23" s="4"/>
      <c r="Q23" s="4" t="str">
        <f t="shared" si="3"/>
        <v/>
      </c>
      <c r="R23" s="17">
        <v>1.0638297872340401</v>
      </c>
      <c r="S23" s="33"/>
      <c r="T23" s="4"/>
      <c r="U23" s="1"/>
      <c r="V23" s="1"/>
      <c r="W23" s="1"/>
      <c r="X23" s="1"/>
      <c r="Y23" s="4" t="str">
        <f t="shared" si="5"/>
        <v/>
      </c>
      <c r="Z23" s="1">
        <v>7.5</v>
      </c>
      <c r="AA23" s="4">
        <f t="shared" si="6"/>
        <v>7.5</v>
      </c>
      <c r="AB23" s="17">
        <v>1.0638297872340401</v>
      </c>
      <c r="AC23" s="33">
        <f t="shared" si="7"/>
        <v>7.9787234042553008</v>
      </c>
      <c r="AD23" s="4"/>
      <c r="AE23" s="34">
        <v>0</v>
      </c>
      <c r="AF23" s="30">
        <v>0</v>
      </c>
      <c r="AG23" s="30">
        <v>0</v>
      </c>
      <c r="AH23" s="30">
        <v>0</v>
      </c>
      <c r="AI23" s="36">
        <f t="shared" si="8"/>
        <v>0</v>
      </c>
      <c r="AJ23" s="37">
        <v>4</v>
      </c>
      <c r="AK23" s="29"/>
      <c r="AL23" s="17">
        <v>1.0638297872340401</v>
      </c>
      <c r="AM23" s="31">
        <f t="shared" si="9"/>
        <v>0</v>
      </c>
      <c r="AN23" s="29"/>
      <c r="AO23" s="35"/>
    </row>
    <row r="24" spans="1:41" ht="12.75" customHeight="1" x14ac:dyDescent="0.25">
      <c r="A24" s="24" t="s">
        <v>61</v>
      </c>
      <c r="B24" s="25" t="s">
        <v>62</v>
      </c>
      <c r="C24" s="4"/>
      <c r="D24" s="4"/>
      <c r="E24" s="4"/>
      <c r="F24" s="4"/>
      <c r="G24" s="4" t="str">
        <f t="shared" si="10"/>
        <v/>
      </c>
      <c r="H24" s="4"/>
      <c r="I24" s="1" t="str">
        <f t="shared" si="1"/>
        <v/>
      </c>
      <c r="J24" s="4"/>
      <c r="K24" s="1"/>
      <c r="L24" s="1"/>
      <c r="M24" s="1"/>
      <c r="N24" s="1"/>
      <c r="O24" s="4" t="str">
        <f t="shared" si="2"/>
        <v/>
      </c>
      <c r="P24" s="4"/>
      <c r="Q24" s="4" t="str">
        <f t="shared" si="3"/>
        <v/>
      </c>
      <c r="R24" s="17">
        <v>1.0638297872340301</v>
      </c>
      <c r="S24" s="33"/>
      <c r="T24" s="4"/>
      <c r="U24" s="1"/>
      <c r="V24" s="1"/>
      <c r="W24" s="1"/>
      <c r="X24" s="1"/>
      <c r="Y24" s="4" t="str">
        <f t="shared" si="5"/>
        <v/>
      </c>
      <c r="Z24" s="4"/>
      <c r="AA24" s="25">
        <f t="shared" si="6"/>
        <v>0</v>
      </c>
      <c r="AB24" s="17">
        <v>1.0638297872340401</v>
      </c>
      <c r="AC24" s="33">
        <f t="shared" si="7"/>
        <v>0</v>
      </c>
      <c r="AD24" s="4"/>
      <c r="AE24" s="34">
        <v>0</v>
      </c>
      <c r="AF24" s="30">
        <v>7</v>
      </c>
      <c r="AG24" s="30">
        <v>0</v>
      </c>
      <c r="AH24" s="30">
        <v>0</v>
      </c>
      <c r="AI24" s="29">
        <f t="shared" si="8"/>
        <v>8.75</v>
      </c>
      <c r="AJ24" s="38">
        <v>10</v>
      </c>
      <c r="AK24" s="29"/>
      <c r="AL24" s="17">
        <v>1.0638297872340401</v>
      </c>
      <c r="AM24" s="31">
        <f t="shared" si="9"/>
        <v>0</v>
      </c>
      <c r="AN24" s="29"/>
      <c r="AO24" s="35"/>
    </row>
    <row r="25" spans="1:41" ht="12.75" customHeight="1" x14ac:dyDescent="0.25">
      <c r="A25" s="24" t="s">
        <v>63</v>
      </c>
      <c r="B25" s="25" t="s">
        <v>64</v>
      </c>
      <c r="C25" s="4"/>
      <c r="D25" s="4"/>
      <c r="E25" s="4"/>
      <c r="F25" s="4"/>
      <c r="G25" s="4" t="str">
        <f t="shared" si="10"/>
        <v/>
      </c>
      <c r="H25" s="4"/>
      <c r="I25" s="1" t="str">
        <f t="shared" si="1"/>
        <v/>
      </c>
      <c r="J25" s="4"/>
      <c r="K25" s="1"/>
      <c r="L25" s="1"/>
      <c r="M25" s="1"/>
      <c r="N25" s="1"/>
      <c r="O25" s="4" t="str">
        <f t="shared" si="2"/>
        <v/>
      </c>
      <c r="P25" s="4"/>
      <c r="Q25" s="4" t="str">
        <f t="shared" si="3"/>
        <v/>
      </c>
      <c r="R25" s="17">
        <v>1.0638297872340301</v>
      </c>
      <c r="S25" s="33"/>
      <c r="T25" s="4"/>
      <c r="U25" s="1"/>
      <c r="V25" s="1"/>
      <c r="W25" s="1"/>
      <c r="X25" s="1"/>
      <c r="Y25" s="4" t="str">
        <f t="shared" si="5"/>
        <v/>
      </c>
      <c r="Z25" s="4"/>
      <c r="AA25" s="25">
        <f t="shared" si="6"/>
        <v>0</v>
      </c>
      <c r="AB25" s="17">
        <v>1.0638297872340401</v>
      </c>
      <c r="AC25" s="33">
        <f t="shared" si="7"/>
        <v>0</v>
      </c>
      <c r="AD25" s="4"/>
      <c r="AE25" s="34">
        <v>0</v>
      </c>
      <c r="AF25" s="30">
        <v>0</v>
      </c>
      <c r="AG25" s="30">
        <v>0</v>
      </c>
      <c r="AH25" s="30">
        <v>0</v>
      </c>
      <c r="AI25" s="29">
        <f t="shared" si="8"/>
        <v>0</v>
      </c>
      <c r="AJ25" s="39">
        <v>1</v>
      </c>
      <c r="AK25" s="29"/>
      <c r="AL25" s="17">
        <v>1.0638297872340401</v>
      </c>
      <c r="AM25" s="31">
        <f t="shared" si="9"/>
        <v>0</v>
      </c>
      <c r="AN25" s="29"/>
      <c r="AO25" s="35"/>
    </row>
    <row r="26" spans="1:41" ht="12.75" customHeight="1" x14ac:dyDescent="0.25">
      <c r="A26" s="24" t="s">
        <v>65</v>
      </c>
      <c r="B26" s="25" t="s">
        <v>66</v>
      </c>
      <c r="C26" s="4"/>
      <c r="D26" s="4"/>
      <c r="E26" s="4"/>
      <c r="F26" s="4"/>
      <c r="G26" s="4" t="str">
        <f t="shared" si="10"/>
        <v/>
      </c>
      <c r="H26" s="4"/>
      <c r="I26" s="1" t="str">
        <f t="shared" si="1"/>
        <v/>
      </c>
      <c r="J26" s="4"/>
      <c r="K26" s="1"/>
      <c r="L26" s="1"/>
      <c r="M26" s="1"/>
      <c r="N26" s="1"/>
      <c r="O26" s="4" t="str">
        <f t="shared" si="2"/>
        <v/>
      </c>
      <c r="P26" s="4"/>
      <c r="Q26" s="4" t="str">
        <f t="shared" si="3"/>
        <v/>
      </c>
      <c r="R26" s="17">
        <v>1.0638297872340301</v>
      </c>
      <c r="S26" s="33"/>
      <c r="T26" s="4"/>
      <c r="U26" s="1"/>
      <c r="V26" s="1"/>
      <c r="W26" s="1"/>
      <c r="X26" s="1"/>
      <c r="Y26" s="4" t="str">
        <f t="shared" si="5"/>
        <v/>
      </c>
      <c r="Z26" s="4"/>
      <c r="AA26" s="25">
        <f t="shared" si="6"/>
        <v>0</v>
      </c>
      <c r="AB26" s="17">
        <v>1.0638297872340401</v>
      </c>
      <c r="AC26" s="33">
        <f t="shared" si="7"/>
        <v>0</v>
      </c>
      <c r="AD26" s="4"/>
      <c r="AE26" s="34">
        <v>0</v>
      </c>
      <c r="AF26" s="30">
        <v>10</v>
      </c>
      <c r="AG26" s="30">
        <v>0</v>
      </c>
      <c r="AH26" s="30">
        <v>0</v>
      </c>
      <c r="AI26" s="29">
        <f t="shared" si="8"/>
        <v>12.5</v>
      </c>
      <c r="AJ26" s="29"/>
      <c r="AK26" s="29"/>
      <c r="AL26" s="17">
        <v>1.0638297872340401</v>
      </c>
      <c r="AM26" s="31">
        <f t="shared" si="9"/>
        <v>0</v>
      </c>
      <c r="AN26" s="29"/>
      <c r="AO26" s="35"/>
    </row>
    <row r="27" spans="1:41" ht="12.75" hidden="1" customHeight="1" x14ac:dyDescent="0.25">
      <c r="A27" s="24" t="s">
        <v>67</v>
      </c>
      <c r="B27" s="25" t="s">
        <v>68</v>
      </c>
      <c r="C27" s="1">
        <v>8</v>
      </c>
      <c r="D27" s="1">
        <v>9</v>
      </c>
      <c r="E27" s="1">
        <v>10</v>
      </c>
      <c r="F27" s="1">
        <v>10</v>
      </c>
      <c r="G27" s="4">
        <f t="shared" si="10"/>
        <v>46.25</v>
      </c>
      <c r="H27" s="4"/>
      <c r="I27" s="1" t="str">
        <f t="shared" si="1"/>
        <v/>
      </c>
      <c r="J27" s="4"/>
      <c r="K27" s="1"/>
      <c r="L27" s="1"/>
      <c r="M27" s="1"/>
      <c r="N27" s="1"/>
      <c r="O27" s="4" t="str">
        <f t="shared" si="2"/>
        <v/>
      </c>
      <c r="P27" s="4"/>
      <c r="Q27" s="4" t="str">
        <f t="shared" si="3"/>
        <v/>
      </c>
      <c r="R27" s="17">
        <v>1.0638297872340301</v>
      </c>
      <c r="S27" s="33"/>
      <c r="T27" s="4"/>
      <c r="U27" s="1"/>
      <c r="V27" s="1"/>
      <c r="W27" s="1"/>
      <c r="X27" s="1"/>
      <c r="Y27" s="1">
        <v>46</v>
      </c>
      <c r="Z27" s="1">
        <v>34</v>
      </c>
      <c r="AA27" s="4">
        <f t="shared" si="6"/>
        <v>80</v>
      </c>
      <c r="AB27" s="17">
        <v>1.0638297872340401</v>
      </c>
      <c r="AC27" s="33">
        <f t="shared" si="7"/>
        <v>85.106382978723204</v>
      </c>
      <c r="AD27" s="1">
        <v>9</v>
      </c>
      <c r="AE27" s="40"/>
      <c r="AF27" s="41"/>
      <c r="AG27" s="41"/>
      <c r="AH27" s="41"/>
      <c r="AI27" s="29">
        <f t="shared" si="8"/>
        <v>0</v>
      </c>
      <c r="AJ27" s="41"/>
      <c r="AK27" s="42"/>
      <c r="AL27" s="17">
        <v>1.0638297872340401</v>
      </c>
      <c r="AM27" s="31">
        <f t="shared" si="9"/>
        <v>0</v>
      </c>
      <c r="AN27" s="41"/>
      <c r="AO27" s="43"/>
    </row>
    <row r="28" spans="1:41" ht="12.75" hidden="1" customHeight="1" x14ac:dyDescent="0.25">
      <c r="A28" s="24" t="s">
        <v>69</v>
      </c>
      <c r="B28" s="25" t="s">
        <v>70</v>
      </c>
      <c r="C28" s="1">
        <v>0</v>
      </c>
      <c r="D28" s="1">
        <v>10</v>
      </c>
      <c r="E28" s="1">
        <v>0</v>
      </c>
      <c r="F28" s="1">
        <v>0</v>
      </c>
      <c r="G28" s="4">
        <f t="shared" si="10"/>
        <v>12.5</v>
      </c>
      <c r="H28" s="4"/>
      <c r="I28" s="1" t="str">
        <f t="shared" si="1"/>
        <v/>
      </c>
      <c r="J28" s="4"/>
      <c r="K28" s="1">
        <v>0</v>
      </c>
      <c r="L28" s="1">
        <v>8</v>
      </c>
      <c r="M28" s="1">
        <v>0</v>
      </c>
      <c r="N28" s="1">
        <v>9</v>
      </c>
      <c r="O28" s="4">
        <f t="shared" si="2"/>
        <v>21.25</v>
      </c>
      <c r="P28" s="1">
        <v>22.5</v>
      </c>
      <c r="Q28" s="4">
        <f t="shared" si="3"/>
        <v>43.75</v>
      </c>
      <c r="R28" s="17">
        <v>1.0638297872340401</v>
      </c>
      <c r="S28" s="33">
        <f t="shared" ref="S28:S31" si="12">Q28*R28</f>
        <v>46.542553191489255</v>
      </c>
      <c r="T28" s="4"/>
      <c r="U28" s="1">
        <v>0</v>
      </c>
      <c r="V28" s="1">
        <v>10</v>
      </c>
      <c r="W28" s="1">
        <v>10</v>
      </c>
      <c r="X28" s="1">
        <v>7</v>
      </c>
      <c r="Y28" s="1">
        <v>34</v>
      </c>
      <c r="Z28" s="1">
        <v>29</v>
      </c>
      <c r="AA28" s="4">
        <f t="shared" si="6"/>
        <v>63</v>
      </c>
      <c r="AB28" s="17">
        <v>1.0638297872340401</v>
      </c>
      <c r="AC28" s="33">
        <f t="shared" si="7"/>
        <v>67.021276595744524</v>
      </c>
      <c r="AD28" s="1">
        <v>7</v>
      </c>
      <c r="AE28" s="44"/>
      <c r="AF28" s="42"/>
      <c r="AG28" s="42"/>
      <c r="AH28" s="42"/>
      <c r="AI28" s="29">
        <f t="shared" si="8"/>
        <v>0</v>
      </c>
      <c r="AJ28" s="42"/>
      <c r="AK28" s="42"/>
      <c r="AL28" s="17">
        <v>1.0638297872340401</v>
      </c>
      <c r="AM28" s="31">
        <f t="shared" si="9"/>
        <v>0</v>
      </c>
      <c r="AN28" s="42"/>
      <c r="AO28" s="45"/>
    </row>
    <row r="29" spans="1:41" ht="12.75" hidden="1" customHeight="1" x14ac:dyDescent="0.25">
      <c r="A29" s="24" t="s">
        <v>71</v>
      </c>
      <c r="B29" s="25" t="s">
        <v>72</v>
      </c>
      <c r="C29" s="4"/>
      <c r="D29" s="4"/>
      <c r="E29" s="4"/>
      <c r="F29" s="4"/>
      <c r="G29" s="4" t="str">
        <f t="shared" si="10"/>
        <v/>
      </c>
      <c r="H29" s="4"/>
      <c r="I29" s="1" t="str">
        <f t="shared" si="1"/>
        <v/>
      </c>
      <c r="J29" s="4"/>
      <c r="K29" s="1">
        <v>0</v>
      </c>
      <c r="L29" s="1">
        <v>10</v>
      </c>
      <c r="M29" s="1">
        <v>0</v>
      </c>
      <c r="N29" s="1">
        <v>9.5</v>
      </c>
      <c r="O29" s="4">
        <f t="shared" si="2"/>
        <v>24.375</v>
      </c>
      <c r="P29" s="1">
        <v>15</v>
      </c>
      <c r="Q29" s="4">
        <f t="shared" si="3"/>
        <v>39.375</v>
      </c>
      <c r="R29" s="17">
        <v>1.0638297872340301</v>
      </c>
      <c r="S29" s="33">
        <f t="shared" si="12"/>
        <v>41.888297872339933</v>
      </c>
      <c r="T29" s="4"/>
      <c r="U29" s="1">
        <v>10</v>
      </c>
      <c r="V29" s="1">
        <v>0</v>
      </c>
      <c r="W29" s="1">
        <v>7</v>
      </c>
      <c r="X29" s="1">
        <v>10</v>
      </c>
      <c r="Y29" s="4">
        <f t="shared" ref="Y29:Y118" si="13">IF(ISBLANK(U29),"", SUM(U29:X29)*5/4)</f>
        <v>33.75</v>
      </c>
      <c r="Z29" s="1">
        <v>29</v>
      </c>
      <c r="AA29" s="4">
        <f t="shared" si="6"/>
        <v>62.75</v>
      </c>
      <c r="AB29" s="17">
        <v>1.0638297872340401</v>
      </c>
      <c r="AC29" s="33">
        <f t="shared" si="7"/>
        <v>66.75531914893601</v>
      </c>
      <c r="AD29" s="1">
        <v>7</v>
      </c>
      <c r="AE29" s="44"/>
      <c r="AF29" s="42"/>
      <c r="AG29" s="42"/>
      <c r="AH29" s="42"/>
      <c r="AI29" s="29">
        <f t="shared" si="8"/>
        <v>0</v>
      </c>
      <c r="AJ29" s="42"/>
      <c r="AK29" s="42"/>
      <c r="AL29" s="17">
        <v>1.0638297872340401</v>
      </c>
      <c r="AM29" s="31">
        <f t="shared" si="9"/>
        <v>0</v>
      </c>
      <c r="AN29" s="42"/>
      <c r="AO29" s="45"/>
    </row>
    <row r="30" spans="1:41" ht="12.75" hidden="1" customHeight="1" x14ac:dyDescent="0.25">
      <c r="A30" s="24" t="s">
        <v>73</v>
      </c>
      <c r="B30" s="25" t="s">
        <v>74</v>
      </c>
      <c r="C30" s="1">
        <v>0</v>
      </c>
      <c r="D30" s="1">
        <v>7</v>
      </c>
      <c r="E30" s="1">
        <v>3</v>
      </c>
      <c r="F30" s="1">
        <v>0</v>
      </c>
      <c r="G30" s="4">
        <f t="shared" si="10"/>
        <v>12.5</v>
      </c>
      <c r="H30" s="4"/>
      <c r="I30" s="1" t="str">
        <f t="shared" si="1"/>
        <v/>
      </c>
      <c r="J30" s="4"/>
      <c r="K30" s="1">
        <v>0</v>
      </c>
      <c r="L30" s="1">
        <v>6</v>
      </c>
      <c r="M30" s="1">
        <v>0</v>
      </c>
      <c r="N30" s="1">
        <v>0</v>
      </c>
      <c r="O30" s="4">
        <f t="shared" si="2"/>
        <v>7.5</v>
      </c>
      <c r="P30" s="1">
        <v>26.5</v>
      </c>
      <c r="Q30" s="4">
        <f t="shared" si="3"/>
        <v>34</v>
      </c>
      <c r="R30" s="17">
        <v>1.0638297872340301</v>
      </c>
      <c r="S30" s="33">
        <f t="shared" si="12"/>
        <v>36.170212765957025</v>
      </c>
      <c r="T30" s="4"/>
      <c r="U30" s="1">
        <v>7</v>
      </c>
      <c r="V30" s="1">
        <v>0</v>
      </c>
      <c r="W30" s="1">
        <v>10</v>
      </c>
      <c r="X30" s="1">
        <v>0</v>
      </c>
      <c r="Y30" s="4">
        <f t="shared" si="13"/>
        <v>21.25</v>
      </c>
      <c r="Z30" s="1">
        <v>38</v>
      </c>
      <c r="AA30" s="4">
        <f t="shared" si="6"/>
        <v>59.25</v>
      </c>
      <c r="AB30" s="17">
        <v>1.0638297872340401</v>
      </c>
      <c r="AC30" s="33">
        <f t="shared" si="7"/>
        <v>63.031914893616879</v>
      </c>
      <c r="AD30" s="1">
        <v>7</v>
      </c>
      <c r="AE30" s="44"/>
      <c r="AF30" s="42"/>
      <c r="AG30" s="42"/>
      <c r="AH30" s="42"/>
      <c r="AI30" s="29">
        <f t="shared" si="8"/>
        <v>0</v>
      </c>
      <c r="AJ30" s="42"/>
      <c r="AK30" s="42"/>
      <c r="AL30" s="17">
        <v>1.0638297872340401</v>
      </c>
      <c r="AM30" s="31">
        <f t="shared" si="9"/>
        <v>0</v>
      </c>
      <c r="AN30" s="42"/>
      <c r="AO30" s="45"/>
    </row>
    <row r="31" spans="1:41" ht="12.75" hidden="1" customHeight="1" x14ac:dyDescent="0.25">
      <c r="A31" s="24" t="s">
        <v>75</v>
      </c>
      <c r="B31" s="25" t="s">
        <v>76</v>
      </c>
      <c r="C31" s="4"/>
      <c r="D31" s="4"/>
      <c r="E31" s="4"/>
      <c r="F31" s="4"/>
      <c r="G31" s="4" t="str">
        <f t="shared" si="10"/>
        <v/>
      </c>
      <c r="H31" s="4"/>
      <c r="I31" s="1" t="str">
        <f t="shared" si="1"/>
        <v/>
      </c>
      <c r="J31" s="4"/>
      <c r="K31" s="1">
        <v>0</v>
      </c>
      <c r="L31" s="1">
        <v>10</v>
      </c>
      <c r="M31" s="1">
        <v>0</v>
      </c>
      <c r="N31" s="1">
        <v>0</v>
      </c>
      <c r="O31" s="4">
        <f t="shared" si="2"/>
        <v>12.5</v>
      </c>
      <c r="P31" s="1">
        <v>25</v>
      </c>
      <c r="Q31" s="4">
        <f t="shared" si="3"/>
        <v>37.5</v>
      </c>
      <c r="R31" s="17">
        <v>1.0638297872340301</v>
      </c>
      <c r="S31" s="33">
        <f t="shared" si="12"/>
        <v>39.893617021276128</v>
      </c>
      <c r="T31" s="4"/>
      <c r="U31" s="1">
        <v>7</v>
      </c>
      <c r="V31" s="1">
        <v>6</v>
      </c>
      <c r="W31" s="1">
        <v>0</v>
      </c>
      <c r="X31" s="1">
        <v>0</v>
      </c>
      <c r="Y31" s="4">
        <f t="shared" si="13"/>
        <v>16.25</v>
      </c>
      <c r="Z31" s="1">
        <v>42</v>
      </c>
      <c r="AA31" s="4">
        <f t="shared" si="6"/>
        <v>58.25</v>
      </c>
      <c r="AB31" s="17">
        <v>1.0638297872340401</v>
      </c>
      <c r="AC31" s="33">
        <f t="shared" si="7"/>
        <v>61.968085106382837</v>
      </c>
      <c r="AD31" s="1">
        <v>7</v>
      </c>
      <c r="AE31" s="44"/>
      <c r="AF31" s="42"/>
      <c r="AG31" s="42"/>
      <c r="AH31" s="42"/>
      <c r="AI31" s="29">
        <f t="shared" si="8"/>
        <v>0</v>
      </c>
      <c r="AJ31" s="42"/>
      <c r="AK31" s="42"/>
      <c r="AL31" s="17">
        <v>1.0638297872340401</v>
      </c>
      <c r="AM31" s="31">
        <f t="shared" si="9"/>
        <v>0</v>
      </c>
      <c r="AN31" s="42"/>
      <c r="AO31" s="45"/>
    </row>
    <row r="32" spans="1:41" ht="12.75" hidden="1" customHeight="1" x14ac:dyDescent="0.25">
      <c r="A32" s="24" t="s">
        <v>77</v>
      </c>
      <c r="B32" s="25" t="s">
        <v>78</v>
      </c>
      <c r="C32" s="4"/>
      <c r="D32" s="4"/>
      <c r="E32" s="4"/>
      <c r="F32" s="4"/>
      <c r="G32" s="4" t="str">
        <f t="shared" si="10"/>
        <v/>
      </c>
      <c r="H32" s="4"/>
      <c r="I32" s="1" t="str">
        <f t="shared" si="1"/>
        <v/>
      </c>
      <c r="J32" s="4"/>
      <c r="K32" s="1"/>
      <c r="L32" s="1"/>
      <c r="M32" s="1"/>
      <c r="N32" s="1"/>
      <c r="O32" s="4" t="str">
        <f t="shared" si="2"/>
        <v/>
      </c>
      <c r="P32" s="4"/>
      <c r="Q32" s="4" t="str">
        <f t="shared" si="3"/>
        <v/>
      </c>
      <c r="R32" s="17">
        <v>1.0638297872340301</v>
      </c>
      <c r="S32" s="33"/>
      <c r="T32" s="4"/>
      <c r="U32" s="1">
        <v>10</v>
      </c>
      <c r="V32" s="1">
        <v>0</v>
      </c>
      <c r="W32" s="1">
        <v>6</v>
      </c>
      <c r="X32" s="1">
        <v>0</v>
      </c>
      <c r="Y32" s="4">
        <f t="shared" si="13"/>
        <v>20</v>
      </c>
      <c r="Z32" s="1">
        <v>34</v>
      </c>
      <c r="AA32" s="4">
        <f t="shared" si="6"/>
        <v>54</v>
      </c>
      <c r="AB32" s="17">
        <v>1.0638297872340401</v>
      </c>
      <c r="AC32" s="33">
        <f t="shared" si="7"/>
        <v>57.446808510638164</v>
      </c>
      <c r="AD32" s="1">
        <v>6</v>
      </c>
      <c r="AE32" s="44"/>
      <c r="AF32" s="42"/>
      <c r="AG32" s="42"/>
      <c r="AH32" s="42"/>
      <c r="AI32" s="29">
        <f t="shared" si="8"/>
        <v>0</v>
      </c>
      <c r="AJ32" s="42"/>
      <c r="AK32" s="42"/>
      <c r="AL32" s="17">
        <v>1.0638297872340401</v>
      </c>
      <c r="AM32" s="31">
        <f t="shared" si="9"/>
        <v>0</v>
      </c>
      <c r="AN32" s="42"/>
      <c r="AO32" s="45"/>
    </row>
    <row r="33" spans="1:41" ht="12.75" hidden="1" customHeight="1" x14ac:dyDescent="0.25">
      <c r="A33" s="24" t="s">
        <v>79</v>
      </c>
      <c r="B33" s="25" t="s">
        <v>80</v>
      </c>
      <c r="C33" s="4"/>
      <c r="D33" s="4"/>
      <c r="E33" s="4"/>
      <c r="F33" s="4"/>
      <c r="G33" s="4" t="str">
        <f t="shared" si="10"/>
        <v/>
      </c>
      <c r="H33" s="4"/>
      <c r="I33" s="1" t="str">
        <f t="shared" si="1"/>
        <v/>
      </c>
      <c r="J33" s="4"/>
      <c r="K33" s="1">
        <v>10</v>
      </c>
      <c r="L33" s="1">
        <v>0</v>
      </c>
      <c r="M33" s="1">
        <v>0</v>
      </c>
      <c r="N33" s="1">
        <v>0</v>
      </c>
      <c r="O33" s="4">
        <f t="shared" si="2"/>
        <v>12.5</v>
      </c>
      <c r="P33" s="1">
        <v>22.5</v>
      </c>
      <c r="Q33" s="4">
        <f t="shared" si="3"/>
        <v>35</v>
      </c>
      <c r="R33" s="17">
        <v>1.0638297872340201</v>
      </c>
      <c r="S33" s="33">
        <f t="shared" ref="S33:S34" si="14">Q33*R33</f>
        <v>37.234042553190704</v>
      </c>
      <c r="T33" s="4"/>
      <c r="U33" s="1">
        <v>0</v>
      </c>
      <c r="V33" s="1">
        <v>4</v>
      </c>
      <c r="W33" s="1">
        <v>6</v>
      </c>
      <c r="X33" s="1">
        <v>0</v>
      </c>
      <c r="Y33" s="4">
        <f t="shared" si="13"/>
        <v>12.5</v>
      </c>
      <c r="Z33" s="1">
        <v>41</v>
      </c>
      <c r="AA33" s="4">
        <f t="shared" si="6"/>
        <v>53.5</v>
      </c>
      <c r="AB33" s="17">
        <v>1.0638297872340401</v>
      </c>
      <c r="AC33" s="33">
        <f t="shared" si="7"/>
        <v>56.914893617021143</v>
      </c>
      <c r="AD33" s="1">
        <v>6</v>
      </c>
      <c r="AE33" s="44"/>
      <c r="AF33" s="42"/>
      <c r="AG33" s="42"/>
      <c r="AH33" s="42"/>
      <c r="AI33" s="29">
        <f t="shared" si="8"/>
        <v>0</v>
      </c>
      <c r="AJ33" s="42"/>
      <c r="AK33" s="42"/>
      <c r="AL33" s="17">
        <v>1.0638297872340401</v>
      </c>
      <c r="AM33" s="31">
        <f t="shared" si="9"/>
        <v>0</v>
      </c>
      <c r="AN33" s="42"/>
      <c r="AO33" s="45"/>
    </row>
    <row r="34" spans="1:41" ht="12.75" hidden="1" customHeight="1" x14ac:dyDescent="0.25">
      <c r="A34" s="24" t="s">
        <v>81</v>
      </c>
      <c r="B34" s="25" t="s">
        <v>82</v>
      </c>
      <c r="C34" s="4"/>
      <c r="D34" s="4"/>
      <c r="E34" s="4"/>
      <c r="F34" s="4"/>
      <c r="G34" s="4" t="str">
        <f t="shared" si="10"/>
        <v/>
      </c>
      <c r="H34" s="4"/>
      <c r="I34" s="1" t="str">
        <f t="shared" si="1"/>
        <v/>
      </c>
      <c r="J34" s="4"/>
      <c r="K34" s="1">
        <v>8</v>
      </c>
      <c r="L34" s="1">
        <v>0</v>
      </c>
      <c r="M34" s="1">
        <v>0</v>
      </c>
      <c r="N34" s="1">
        <v>10</v>
      </c>
      <c r="O34" s="4">
        <f t="shared" si="2"/>
        <v>22.5</v>
      </c>
      <c r="P34" s="1">
        <v>12.5</v>
      </c>
      <c r="Q34" s="4">
        <f t="shared" si="3"/>
        <v>35</v>
      </c>
      <c r="R34" s="17">
        <v>1.0638297872340301</v>
      </c>
      <c r="S34" s="33">
        <f t="shared" si="14"/>
        <v>37.234042553191053</v>
      </c>
      <c r="T34" s="1"/>
      <c r="U34" s="1">
        <v>5</v>
      </c>
      <c r="V34" s="1">
        <v>10</v>
      </c>
      <c r="W34" s="1">
        <v>0</v>
      </c>
      <c r="X34" s="1">
        <v>0</v>
      </c>
      <c r="Y34" s="4">
        <f t="shared" si="13"/>
        <v>18.75</v>
      </c>
      <c r="Z34" s="1">
        <v>32</v>
      </c>
      <c r="AA34" s="4">
        <f t="shared" si="6"/>
        <v>50.75</v>
      </c>
      <c r="AB34" s="17">
        <v>1.0638297872340401</v>
      </c>
      <c r="AC34" s="33">
        <f t="shared" si="7"/>
        <v>53.989361702127532</v>
      </c>
      <c r="AD34" s="1">
        <v>6</v>
      </c>
      <c r="AE34" s="44"/>
      <c r="AF34" s="42"/>
      <c r="AG34" s="42"/>
      <c r="AH34" s="42"/>
      <c r="AI34" s="29">
        <f t="shared" si="8"/>
        <v>0</v>
      </c>
      <c r="AJ34" s="42"/>
      <c r="AK34" s="42"/>
      <c r="AL34" s="17">
        <v>1.0638297872340401</v>
      </c>
      <c r="AM34" s="31">
        <f t="shared" si="9"/>
        <v>0</v>
      </c>
      <c r="AN34" s="42"/>
      <c r="AO34" s="45"/>
    </row>
    <row r="35" spans="1:41" ht="12.75" hidden="1" customHeight="1" x14ac:dyDescent="0.25">
      <c r="A35" s="24" t="s">
        <v>83</v>
      </c>
      <c r="B35" s="25" t="s">
        <v>84</v>
      </c>
      <c r="C35" s="4"/>
      <c r="D35" s="4"/>
      <c r="E35" s="4"/>
      <c r="F35" s="4"/>
      <c r="G35" s="4" t="str">
        <f t="shared" si="10"/>
        <v/>
      </c>
      <c r="H35" s="4"/>
      <c r="I35" s="1" t="str">
        <f t="shared" si="1"/>
        <v/>
      </c>
      <c r="J35" s="4"/>
      <c r="K35" s="1"/>
      <c r="L35" s="1"/>
      <c r="M35" s="1"/>
      <c r="N35" s="1"/>
      <c r="O35" s="4" t="str">
        <f t="shared" si="2"/>
        <v/>
      </c>
      <c r="P35" s="4"/>
      <c r="Q35" s="4" t="str">
        <f t="shared" si="3"/>
        <v/>
      </c>
      <c r="R35" s="17">
        <v>1.0638297872340301</v>
      </c>
      <c r="S35" s="33"/>
      <c r="T35" s="4"/>
      <c r="U35" s="1">
        <v>6</v>
      </c>
      <c r="V35" s="1">
        <v>10</v>
      </c>
      <c r="W35" s="1">
        <v>0</v>
      </c>
      <c r="X35" s="1">
        <v>0</v>
      </c>
      <c r="Y35" s="4">
        <f t="shared" si="13"/>
        <v>20</v>
      </c>
      <c r="Z35" s="1">
        <v>30</v>
      </c>
      <c r="AA35" s="4">
        <f t="shared" si="6"/>
        <v>50</v>
      </c>
      <c r="AB35" s="17">
        <v>1.0638297872340401</v>
      </c>
      <c r="AC35" s="33">
        <f t="shared" si="7"/>
        <v>53.191489361702004</v>
      </c>
      <c r="AD35" s="1">
        <v>6</v>
      </c>
      <c r="AE35" s="44"/>
      <c r="AF35" s="42"/>
      <c r="AG35" s="42"/>
      <c r="AH35" s="42"/>
      <c r="AI35" s="29">
        <f t="shared" si="8"/>
        <v>0</v>
      </c>
      <c r="AJ35" s="42"/>
      <c r="AK35" s="42"/>
      <c r="AL35" s="17">
        <v>1.0638297872340401</v>
      </c>
      <c r="AM35" s="31">
        <f t="shared" si="9"/>
        <v>0</v>
      </c>
      <c r="AN35" s="42"/>
      <c r="AO35" s="45"/>
    </row>
    <row r="36" spans="1:41" ht="12.75" hidden="1" customHeight="1" x14ac:dyDescent="0.25">
      <c r="A36" s="24" t="s">
        <v>85</v>
      </c>
      <c r="B36" s="25" t="s">
        <v>86</v>
      </c>
      <c r="C36" s="1">
        <v>0</v>
      </c>
      <c r="D36" s="1">
        <v>0</v>
      </c>
      <c r="E36" s="1">
        <v>0</v>
      </c>
      <c r="F36" s="1">
        <v>0</v>
      </c>
      <c r="G36" s="4">
        <f t="shared" si="10"/>
        <v>0</v>
      </c>
      <c r="H36" s="4"/>
      <c r="I36" s="1" t="str">
        <f t="shared" si="1"/>
        <v/>
      </c>
      <c r="J36" s="4"/>
      <c r="K36" s="1"/>
      <c r="L36" s="1"/>
      <c r="M36" s="1"/>
      <c r="N36" s="1"/>
      <c r="O36" s="4" t="str">
        <f t="shared" si="2"/>
        <v/>
      </c>
      <c r="P36" s="4"/>
      <c r="Q36" s="4" t="str">
        <f t="shared" si="3"/>
        <v/>
      </c>
      <c r="R36" s="17">
        <v>1.0638297872340301</v>
      </c>
      <c r="S36" s="33"/>
      <c r="T36" s="4"/>
      <c r="U36" s="1">
        <v>0</v>
      </c>
      <c r="V36" s="1">
        <v>0</v>
      </c>
      <c r="W36" s="1">
        <v>0</v>
      </c>
      <c r="X36" s="1">
        <v>0</v>
      </c>
      <c r="Y36" s="4">
        <f t="shared" si="13"/>
        <v>0</v>
      </c>
      <c r="Z36" s="1">
        <v>12.5</v>
      </c>
      <c r="AA36" s="4">
        <f t="shared" si="6"/>
        <v>12.5</v>
      </c>
      <c r="AB36" s="17">
        <v>1.0638297872340401</v>
      </c>
      <c r="AC36" s="33">
        <f t="shared" si="7"/>
        <v>13.297872340425501</v>
      </c>
      <c r="AD36" s="4"/>
      <c r="AE36" s="28"/>
      <c r="AF36" s="29"/>
      <c r="AG36" s="29"/>
      <c r="AH36" s="29"/>
      <c r="AI36" s="29">
        <f t="shared" si="8"/>
        <v>0</v>
      </c>
      <c r="AJ36" s="29"/>
      <c r="AK36" s="29"/>
      <c r="AL36" s="17">
        <v>1.0638297872340401</v>
      </c>
      <c r="AM36" s="31">
        <f t="shared" si="9"/>
        <v>0</v>
      </c>
      <c r="AN36" s="29"/>
      <c r="AO36" s="35"/>
    </row>
    <row r="37" spans="1:41" ht="12.75" hidden="1" customHeight="1" x14ac:dyDescent="0.25">
      <c r="A37" s="24" t="s">
        <v>87</v>
      </c>
      <c r="B37" s="25" t="s">
        <v>88</v>
      </c>
      <c r="C37" s="1">
        <v>5</v>
      </c>
      <c r="D37" s="1">
        <v>9</v>
      </c>
      <c r="E37" s="1">
        <v>4</v>
      </c>
      <c r="F37" s="1">
        <v>10</v>
      </c>
      <c r="G37" s="4">
        <f t="shared" si="10"/>
        <v>35</v>
      </c>
      <c r="H37" s="4"/>
      <c r="I37" s="1" t="str">
        <f t="shared" si="1"/>
        <v/>
      </c>
      <c r="J37" s="4"/>
      <c r="K37" s="1"/>
      <c r="L37" s="1"/>
      <c r="M37" s="1"/>
      <c r="N37" s="1"/>
      <c r="O37" s="4" t="str">
        <f t="shared" si="2"/>
        <v/>
      </c>
      <c r="P37" s="4"/>
      <c r="Q37" s="4" t="str">
        <f t="shared" si="3"/>
        <v/>
      </c>
      <c r="R37" s="17">
        <v>1.0638297872340401</v>
      </c>
      <c r="S37" s="33"/>
      <c r="T37" s="4"/>
      <c r="U37" s="1"/>
      <c r="V37" s="1"/>
      <c r="W37" s="1"/>
      <c r="X37" s="1"/>
      <c r="Y37" s="4" t="str">
        <f t="shared" si="13"/>
        <v/>
      </c>
      <c r="Z37" s="4"/>
      <c r="AA37" s="25">
        <f t="shared" si="6"/>
        <v>0</v>
      </c>
      <c r="AB37" s="17">
        <v>1.0638297872340401</v>
      </c>
      <c r="AC37" s="33">
        <f t="shared" si="7"/>
        <v>0</v>
      </c>
      <c r="AD37" s="4"/>
      <c r="AE37" s="28"/>
      <c r="AF37" s="29"/>
      <c r="AG37" s="29"/>
      <c r="AH37" s="29"/>
      <c r="AI37" s="29">
        <f t="shared" si="8"/>
        <v>0</v>
      </c>
      <c r="AJ37" s="29"/>
      <c r="AK37" s="29"/>
      <c r="AL37" s="17">
        <v>1.0638297872340401</v>
      </c>
      <c r="AM37" s="31">
        <f t="shared" si="9"/>
        <v>0</v>
      </c>
      <c r="AN37" s="29"/>
      <c r="AO37" s="35"/>
    </row>
    <row r="38" spans="1:41" ht="12.75" hidden="1" customHeight="1" x14ac:dyDescent="0.25">
      <c r="A38" s="24" t="s">
        <v>89</v>
      </c>
      <c r="B38" s="25" t="s">
        <v>90</v>
      </c>
      <c r="C38" s="1">
        <v>9</v>
      </c>
      <c r="D38" s="1">
        <v>9</v>
      </c>
      <c r="E38" s="46">
        <v>10</v>
      </c>
      <c r="F38" s="1">
        <v>3</v>
      </c>
      <c r="G38" s="4">
        <f t="shared" si="10"/>
        <v>38.75</v>
      </c>
      <c r="H38" s="4"/>
      <c r="I38" s="1" t="str">
        <f t="shared" si="1"/>
        <v/>
      </c>
      <c r="J38" s="4"/>
      <c r="K38" s="1"/>
      <c r="L38" s="1"/>
      <c r="M38" s="1"/>
      <c r="N38" s="1"/>
      <c r="O38" s="4" t="str">
        <f t="shared" si="2"/>
        <v/>
      </c>
      <c r="P38" s="4"/>
      <c r="Q38" s="4" t="str">
        <f t="shared" si="3"/>
        <v/>
      </c>
      <c r="R38" s="17">
        <v>1.0638297872340401</v>
      </c>
      <c r="S38" s="33"/>
      <c r="T38" s="4"/>
      <c r="U38" s="1"/>
      <c r="V38" s="1"/>
      <c r="W38" s="1"/>
      <c r="X38" s="1"/>
      <c r="Y38" s="4" t="str">
        <f t="shared" si="13"/>
        <v/>
      </c>
      <c r="Z38" s="4"/>
      <c r="AA38" s="25">
        <f t="shared" si="6"/>
        <v>0</v>
      </c>
      <c r="AB38" s="17">
        <v>1.0638297872340401</v>
      </c>
      <c r="AC38" s="33">
        <f t="shared" si="7"/>
        <v>0</v>
      </c>
      <c r="AD38" s="4"/>
      <c r="AE38" s="28"/>
      <c r="AF38" s="29"/>
      <c r="AG38" s="29"/>
      <c r="AH38" s="29"/>
      <c r="AI38" s="29">
        <f t="shared" si="8"/>
        <v>0</v>
      </c>
      <c r="AJ38" s="29"/>
      <c r="AK38" s="29"/>
      <c r="AL38" s="17">
        <v>1.0638297872340401</v>
      </c>
      <c r="AM38" s="31">
        <f t="shared" si="9"/>
        <v>0</v>
      </c>
      <c r="AN38" s="29"/>
      <c r="AO38" s="35"/>
    </row>
    <row r="39" spans="1:41" ht="12.75" hidden="1" customHeight="1" x14ac:dyDescent="0.25">
      <c r="A39" s="24" t="s">
        <v>91</v>
      </c>
      <c r="B39" s="25" t="s">
        <v>92</v>
      </c>
      <c r="C39" s="4"/>
      <c r="D39" s="4"/>
      <c r="E39" s="4"/>
      <c r="F39" s="4"/>
      <c r="G39" s="4" t="str">
        <f t="shared" si="10"/>
        <v/>
      </c>
      <c r="H39" s="4"/>
      <c r="I39" s="1" t="str">
        <f t="shared" si="1"/>
        <v/>
      </c>
      <c r="J39" s="4"/>
      <c r="K39" s="1"/>
      <c r="L39" s="1"/>
      <c r="M39" s="1"/>
      <c r="N39" s="1"/>
      <c r="O39" s="4" t="str">
        <f t="shared" si="2"/>
        <v/>
      </c>
      <c r="P39" s="4"/>
      <c r="Q39" s="4" t="str">
        <f t="shared" si="3"/>
        <v/>
      </c>
      <c r="R39" s="17">
        <v>1.0638297872340401</v>
      </c>
      <c r="S39" s="33"/>
      <c r="T39" s="4"/>
      <c r="U39" s="1"/>
      <c r="V39" s="1"/>
      <c r="W39" s="1"/>
      <c r="X39" s="1"/>
      <c r="Y39" s="4" t="str">
        <f t="shared" si="13"/>
        <v/>
      </c>
      <c r="Z39" s="4"/>
      <c r="AA39" s="25">
        <f t="shared" si="6"/>
        <v>0</v>
      </c>
      <c r="AB39" s="17">
        <v>1.0638297872340401</v>
      </c>
      <c r="AC39" s="33">
        <f t="shared" si="7"/>
        <v>0</v>
      </c>
      <c r="AD39" s="4"/>
      <c r="AE39" s="28"/>
      <c r="AF39" s="29"/>
      <c r="AG39" s="29"/>
      <c r="AH39" s="29"/>
      <c r="AI39" s="29">
        <f t="shared" si="8"/>
        <v>0</v>
      </c>
      <c r="AJ39" s="29"/>
      <c r="AK39" s="29"/>
      <c r="AL39" s="17">
        <v>1.0638297872340401</v>
      </c>
      <c r="AM39" s="31">
        <f t="shared" si="9"/>
        <v>0</v>
      </c>
      <c r="AN39" s="29"/>
      <c r="AO39" s="35"/>
    </row>
    <row r="40" spans="1:41" ht="12.75" hidden="1" customHeight="1" x14ac:dyDescent="0.25">
      <c r="A40" s="24" t="s">
        <v>93</v>
      </c>
      <c r="B40" s="25" t="s">
        <v>94</v>
      </c>
      <c r="C40" s="1">
        <v>0</v>
      </c>
      <c r="D40" s="1">
        <v>9</v>
      </c>
      <c r="E40" s="1">
        <v>0</v>
      </c>
      <c r="F40" s="1">
        <v>9</v>
      </c>
      <c r="G40" s="4">
        <f t="shared" si="10"/>
        <v>22.5</v>
      </c>
      <c r="H40" s="1"/>
      <c r="I40" s="1" t="str">
        <f t="shared" si="1"/>
        <v/>
      </c>
      <c r="J40" s="4"/>
      <c r="K40" s="1">
        <v>7</v>
      </c>
      <c r="L40" s="1">
        <v>8</v>
      </c>
      <c r="M40" s="1">
        <v>0</v>
      </c>
      <c r="N40" s="1">
        <v>10</v>
      </c>
      <c r="O40" s="4">
        <f t="shared" si="2"/>
        <v>31.25</v>
      </c>
      <c r="P40" s="4"/>
      <c r="Q40" s="4" t="str">
        <f t="shared" si="3"/>
        <v/>
      </c>
      <c r="R40" s="17">
        <v>1.0638297872340401</v>
      </c>
      <c r="S40" s="33"/>
      <c r="T40" s="4"/>
      <c r="U40" s="1"/>
      <c r="V40" s="1"/>
      <c r="W40" s="1"/>
      <c r="X40" s="1"/>
      <c r="Y40" s="4" t="str">
        <f t="shared" si="13"/>
        <v/>
      </c>
      <c r="Z40" s="4"/>
      <c r="AA40" s="25">
        <f t="shared" si="6"/>
        <v>0</v>
      </c>
      <c r="AB40" s="17">
        <v>1.0638297872340401</v>
      </c>
      <c r="AC40" s="33">
        <f t="shared" si="7"/>
        <v>0</v>
      </c>
      <c r="AD40" s="4"/>
      <c r="AE40" s="28"/>
      <c r="AF40" s="29"/>
      <c r="AG40" s="29"/>
      <c r="AH40" s="29"/>
      <c r="AI40" s="29">
        <f t="shared" si="8"/>
        <v>0</v>
      </c>
      <c r="AJ40" s="29"/>
      <c r="AK40" s="29"/>
      <c r="AL40" s="17">
        <v>1.0638297872340401</v>
      </c>
      <c r="AM40" s="31">
        <f t="shared" si="9"/>
        <v>0</v>
      </c>
      <c r="AN40" s="29"/>
      <c r="AO40" s="35"/>
    </row>
    <row r="41" spans="1:41" ht="12.75" hidden="1" customHeight="1" x14ac:dyDescent="0.25">
      <c r="A41" s="24" t="s">
        <v>95</v>
      </c>
      <c r="B41" s="25" t="s">
        <v>96</v>
      </c>
      <c r="C41" s="1">
        <v>0</v>
      </c>
      <c r="D41" s="1">
        <v>10</v>
      </c>
      <c r="E41" s="47">
        <v>10</v>
      </c>
      <c r="F41" s="1">
        <v>0</v>
      </c>
      <c r="G41" s="4">
        <f t="shared" si="10"/>
        <v>25</v>
      </c>
      <c r="H41" s="4"/>
      <c r="I41" s="1" t="str">
        <f t="shared" si="1"/>
        <v/>
      </c>
      <c r="J41" s="4"/>
      <c r="K41" s="1">
        <v>6.5</v>
      </c>
      <c r="L41" s="1">
        <v>10</v>
      </c>
      <c r="M41" s="1">
        <v>0</v>
      </c>
      <c r="N41" s="1">
        <v>10</v>
      </c>
      <c r="O41" s="4">
        <f t="shared" si="2"/>
        <v>33.125</v>
      </c>
      <c r="P41" s="1">
        <v>36.5</v>
      </c>
      <c r="Q41" s="4">
        <f t="shared" si="3"/>
        <v>69.625</v>
      </c>
      <c r="R41" s="17">
        <v>1.0638297872340401</v>
      </c>
      <c r="S41" s="33">
        <f>Q41*R41</f>
        <v>74.069148936170038</v>
      </c>
      <c r="T41" s="1">
        <v>8</v>
      </c>
      <c r="U41" s="1"/>
      <c r="V41" s="1"/>
      <c r="W41" s="1"/>
      <c r="X41" s="1"/>
      <c r="Y41" s="4" t="str">
        <f t="shared" si="13"/>
        <v/>
      </c>
      <c r="Z41" s="1"/>
      <c r="AA41" s="25">
        <f t="shared" si="6"/>
        <v>0</v>
      </c>
      <c r="AB41" s="17">
        <v>1.0638297872340401</v>
      </c>
      <c r="AC41" s="33">
        <f t="shared" si="7"/>
        <v>0</v>
      </c>
      <c r="AD41" s="1"/>
      <c r="AE41" s="44"/>
      <c r="AF41" s="42"/>
      <c r="AG41" s="42"/>
      <c r="AH41" s="42"/>
      <c r="AI41" s="29">
        <f t="shared" si="8"/>
        <v>0</v>
      </c>
      <c r="AJ41" s="42"/>
      <c r="AK41" s="42"/>
      <c r="AL41" s="17">
        <v>1.0638297872340401</v>
      </c>
      <c r="AM41" s="31">
        <f t="shared" si="9"/>
        <v>0</v>
      </c>
      <c r="AN41" s="42"/>
      <c r="AO41" s="45"/>
    </row>
    <row r="42" spans="1:41" ht="12.75" hidden="1" customHeight="1" x14ac:dyDescent="0.25">
      <c r="A42" s="24" t="s">
        <v>97</v>
      </c>
      <c r="B42" s="25" t="s">
        <v>98</v>
      </c>
      <c r="C42" s="1">
        <v>5</v>
      </c>
      <c r="D42" s="1">
        <v>10</v>
      </c>
      <c r="E42" s="1">
        <v>9</v>
      </c>
      <c r="F42" s="1">
        <v>10</v>
      </c>
      <c r="G42" s="4">
        <f t="shared" si="10"/>
        <v>42.5</v>
      </c>
      <c r="H42" s="4"/>
      <c r="I42" s="1" t="str">
        <f t="shared" si="1"/>
        <v/>
      </c>
      <c r="J42" s="4"/>
      <c r="K42" s="1"/>
      <c r="L42" s="1"/>
      <c r="M42" s="1"/>
      <c r="N42" s="1"/>
      <c r="O42" s="4" t="str">
        <f t="shared" si="2"/>
        <v/>
      </c>
      <c r="P42" s="4"/>
      <c r="Q42" s="4" t="str">
        <f t="shared" si="3"/>
        <v/>
      </c>
      <c r="R42" s="17">
        <v>1.0638297872340401</v>
      </c>
      <c r="S42" s="33"/>
      <c r="T42" s="4"/>
      <c r="U42" s="1"/>
      <c r="V42" s="1"/>
      <c r="W42" s="1"/>
      <c r="X42" s="1"/>
      <c r="Y42" s="4" t="str">
        <f t="shared" si="13"/>
        <v/>
      </c>
      <c r="Z42" s="4"/>
      <c r="AA42" s="25">
        <f t="shared" si="6"/>
        <v>0</v>
      </c>
      <c r="AB42" s="17">
        <v>1.0638297872340401</v>
      </c>
      <c r="AC42" s="33">
        <f t="shared" si="7"/>
        <v>0</v>
      </c>
      <c r="AD42" s="4"/>
      <c r="AE42" s="28"/>
      <c r="AF42" s="29"/>
      <c r="AG42" s="29"/>
      <c r="AH42" s="29"/>
      <c r="AI42" s="29">
        <f t="shared" si="8"/>
        <v>0</v>
      </c>
      <c r="AJ42" s="29"/>
      <c r="AK42" s="29"/>
      <c r="AL42" s="17">
        <v>1.0638297872340401</v>
      </c>
      <c r="AM42" s="31">
        <f t="shared" si="9"/>
        <v>0</v>
      </c>
      <c r="AN42" s="29"/>
      <c r="AO42" s="35"/>
    </row>
    <row r="43" spans="1:41" ht="12.75" hidden="1" customHeight="1" x14ac:dyDescent="0.25">
      <c r="A43" s="24" t="s">
        <v>99</v>
      </c>
      <c r="B43" s="25" t="s">
        <v>100</v>
      </c>
      <c r="C43" s="1">
        <v>8</v>
      </c>
      <c r="D43" s="1">
        <v>10</v>
      </c>
      <c r="E43" s="1">
        <v>9</v>
      </c>
      <c r="F43" s="1">
        <v>8.5</v>
      </c>
      <c r="G43" s="5">
        <f t="shared" si="10"/>
        <v>44.375</v>
      </c>
      <c r="H43" s="4"/>
      <c r="I43" s="1" t="str">
        <f t="shared" si="1"/>
        <v/>
      </c>
      <c r="J43" s="4"/>
      <c r="K43" s="1"/>
      <c r="L43" s="1"/>
      <c r="M43" s="1"/>
      <c r="N43" s="1"/>
      <c r="O43" s="4" t="str">
        <f t="shared" si="2"/>
        <v/>
      </c>
      <c r="P43" s="4"/>
      <c r="Q43" s="4" t="str">
        <f t="shared" si="3"/>
        <v/>
      </c>
      <c r="R43" s="17">
        <v>1.0638297872340401</v>
      </c>
      <c r="S43" s="33"/>
      <c r="T43" s="4"/>
      <c r="U43" s="1"/>
      <c r="V43" s="1"/>
      <c r="W43" s="1"/>
      <c r="X43" s="1"/>
      <c r="Y43" s="4" t="str">
        <f t="shared" si="13"/>
        <v/>
      </c>
      <c r="Z43" s="4"/>
      <c r="AA43" s="25">
        <f t="shared" si="6"/>
        <v>0</v>
      </c>
      <c r="AB43" s="17">
        <v>1.0638297872340401</v>
      </c>
      <c r="AC43" s="33">
        <f t="shared" si="7"/>
        <v>0</v>
      </c>
      <c r="AD43" s="4"/>
      <c r="AE43" s="28"/>
      <c r="AF43" s="29"/>
      <c r="AG43" s="29"/>
      <c r="AH43" s="29"/>
      <c r="AI43" s="29">
        <f t="shared" si="8"/>
        <v>0</v>
      </c>
      <c r="AJ43" s="29"/>
      <c r="AK43" s="29"/>
      <c r="AL43" s="17">
        <v>1.0638297872340401</v>
      </c>
      <c r="AM43" s="31">
        <f t="shared" si="9"/>
        <v>0</v>
      </c>
      <c r="AN43" s="29"/>
      <c r="AO43" s="35"/>
    </row>
    <row r="44" spans="1:41" ht="12.75" hidden="1" customHeight="1" x14ac:dyDescent="0.25">
      <c r="A44" s="24" t="s">
        <v>101</v>
      </c>
      <c r="B44" s="25" t="s">
        <v>102</v>
      </c>
      <c r="C44" s="1">
        <v>9</v>
      </c>
      <c r="D44" s="1">
        <v>10</v>
      </c>
      <c r="E44" s="46">
        <v>10</v>
      </c>
      <c r="F44" s="48">
        <v>10</v>
      </c>
      <c r="G44" s="49">
        <f t="shared" si="10"/>
        <v>48.75</v>
      </c>
      <c r="H44" s="50"/>
      <c r="I44" s="1" t="str">
        <f t="shared" si="1"/>
        <v/>
      </c>
      <c r="J44" s="4"/>
      <c r="K44" s="1"/>
      <c r="L44" s="1"/>
      <c r="M44" s="1"/>
      <c r="N44" s="1"/>
      <c r="O44" s="4" t="str">
        <f t="shared" si="2"/>
        <v/>
      </c>
      <c r="P44" s="4"/>
      <c r="Q44" s="4" t="str">
        <f t="shared" si="3"/>
        <v/>
      </c>
      <c r="R44" s="17">
        <v>1.0638297872340401</v>
      </c>
      <c r="S44" s="33"/>
      <c r="T44" s="4"/>
      <c r="U44" s="1"/>
      <c r="V44" s="1"/>
      <c r="W44" s="1"/>
      <c r="X44" s="1"/>
      <c r="Y44" s="4" t="str">
        <f t="shared" si="13"/>
        <v/>
      </c>
      <c r="Z44" s="4"/>
      <c r="AA44" s="25">
        <f t="shared" si="6"/>
        <v>0</v>
      </c>
      <c r="AB44" s="17">
        <v>1.0638297872340401</v>
      </c>
      <c r="AC44" s="33">
        <f t="shared" si="7"/>
        <v>0</v>
      </c>
      <c r="AD44" s="4"/>
      <c r="AE44" s="28"/>
      <c r="AF44" s="29"/>
      <c r="AG44" s="29"/>
      <c r="AH44" s="29"/>
      <c r="AI44" s="29">
        <f t="shared" si="8"/>
        <v>0</v>
      </c>
      <c r="AJ44" s="29"/>
      <c r="AK44" s="29"/>
      <c r="AL44" s="17">
        <v>1.0638297872340401</v>
      </c>
      <c r="AM44" s="31">
        <f t="shared" si="9"/>
        <v>0</v>
      </c>
      <c r="AN44" s="29"/>
      <c r="AO44" s="35"/>
    </row>
    <row r="45" spans="1:41" ht="12.75" hidden="1" customHeight="1" x14ac:dyDescent="0.25">
      <c r="A45" s="24" t="s">
        <v>103</v>
      </c>
      <c r="B45" s="25" t="s">
        <v>104</v>
      </c>
      <c r="C45" s="1">
        <v>10</v>
      </c>
      <c r="D45" s="1">
        <v>10</v>
      </c>
      <c r="E45" s="1">
        <v>10</v>
      </c>
      <c r="F45" s="1">
        <v>10</v>
      </c>
      <c r="G45" s="3">
        <f t="shared" si="10"/>
        <v>50</v>
      </c>
      <c r="H45" s="4"/>
      <c r="I45" s="1" t="str">
        <f t="shared" si="1"/>
        <v/>
      </c>
      <c r="J45" s="4"/>
      <c r="K45" s="1"/>
      <c r="L45" s="1"/>
      <c r="M45" s="1"/>
      <c r="N45" s="1"/>
      <c r="O45" s="4" t="str">
        <f t="shared" si="2"/>
        <v/>
      </c>
      <c r="P45" s="4"/>
      <c r="Q45" s="4" t="str">
        <f t="shared" si="3"/>
        <v/>
      </c>
      <c r="R45" s="17">
        <v>1.0638297872340401</v>
      </c>
      <c r="S45" s="33"/>
      <c r="T45" s="4"/>
      <c r="U45" s="1"/>
      <c r="V45" s="1"/>
      <c r="W45" s="1"/>
      <c r="X45" s="1"/>
      <c r="Y45" s="4" t="str">
        <f t="shared" si="13"/>
        <v/>
      </c>
      <c r="Z45" s="4"/>
      <c r="AA45" s="25">
        <f t="shared" si="6"/>
        <v>0</v>
      </c>
      <c r="AB45" s="17">
        <v>1.0638297872340401</v>
      </c>
      <c r="AC45" s="33">
        <f t="shared" si="7"/>
        <v>0</v>
      </c>
      <c r="AD45" s="4"/>
      <c r="AE45" s="28"/>
      <c r="AF45" s="29"/>
      <c r="AG45" s="29"/>
      <c r="AH45" s="29"/>
      <c r="AI45" s="29">
        <f t="shared" si="8"/>
        <v>0</v>
      </c>
      <c r="AJ45" s="29"/>
      <c r="AK45" s="29"/>
      <c r="AL45" s="17">
        <v>1.0638297872340401</v>
      </c>
      <c r="AM45" s="31">
        <f t="shared" si="9"/>
        <v>0</v>
      </c>
      <c r="AN45" s="29"/>
      <c r="AO45" s="35"/>
    </row>
    <row r="46" spans="1:41" ht="12.75" hidden="1" customHeight="1" x14ac:dyDescent="0.25">
      <c r="A46" s="24" t="s">
        <v>105</v>
      </c>
      <c r="B46" s="25" t="s">
        <v>106</v>
      </c>
      <c r="C46" s="4"/>
      <c r="D46" s="4"/>
      <c r="E46" s="4"/>
      <c r="F46" s="4"/>
      <c r="G46" s="4" t="str">
        <f t="shared" si="10"/>
        <v/>
      </c>
      <c r="H46" s="4"/>
      <c r="I46" s="1" t="str">
        <f t="shared" si="1"/>
        <v/>
      </c>
      <c r="J46" s="4"/>
      <c r="K46" s="1"/>
      <c r="L46" s="1"/>
      <c r="M46" s="1"/>
      <c r="N46" s="1"/>
      <c r="O46" s="4" t="str">
        <f t="shared" si="2"/>
        <v/>
      </c>
      <c r="P46" s="4"/>
      <c r="Q46" s="4" t="str">
        <f t="shared" si="3"/>
        <v/>
      </c>
      <c r="R46" s="17">
        <v>1.0638297872340401</v>
      </c>
      <c r="S46" s="33"/>
      <c r="T46" s="4"/>
      <c r="U46" s="1"/>
      <c r="V46" s="1"/>
      <c r="W46" s="1"/>
      <c r="X46" s="1"/>
      <c r="Y46" s="4" t="str">
        <f t="shared" si="13"/>
        <v/>
      </c>
      <c r="Z46" s="4"/>
      <c r="AA46" s="25">
        <f t="shared" si="6"/>
        <v>0</v>
      </c>
      <c r="AB46" s="17">
        <v>1.0638297872340401</v>
      </c>
      <c r="AC46" s="33">
        <f t="shared" si="7"/>
        <v>0</v>
      </c>
      <c r="AD46" s="4"/>
      <c r="AE46" s="28"/>
      <c r="AF46" s="29"/>
      <c r="AG46" s="29"/>
      <c r="AH46" s="29"/>
      <c r="AI46" s="29">
        <f t="shared" si="8"/>
        <v>0</v>
      </c>
      <c r="AJ46" s="29"/>
      <c r="AK46" s="29"/>
      <c r="AL46" s="17">
        <v>1.0638297872340401</v>
      </c>
      <c r="AM46" s="31">
        <f t="shared" si="9"/>
        <v>0</v>
      </c>
      <c r="AN46" s="29"/>
      <c r="AO46" s="35"/>
    </row>
    <row r="47" spans="1:41" ht="12.75" hidden="1" customHeight="1" x14ac:dyDescent="0.25">
      <c r="A47" s="24" t="s">
        <v>107</v>
      </c>
      <c r="B47" s="25" t="s">
        <v>108</v>
      </c>
      <c r="C47" s="4"/>
      <c r="D47" s="4"/>
      <c r="E47" s="4"/>
      <c r="F47" s="4"/>
      <c r="G47" s="4" t="str">
        <f t="shared" si="10"/>
        <v/>
      </c>
      <c r="H47" s="4"/>
      <c r="I47" s="1" t="str">
        <f t="shared" si="1"/>
        <v/>
      </c>
      <c r="J47" s="4"/>
      <c r="K47" s="1"/>
      <c r="L47" s="1"/>
      <c r="M47" s="1"/>
      <c r="N47" s="1"/>
      <c r="O47" s="4" t="str">
        <f t="shared" si="2"/>
        <v/>
      </c>
      <c r="P47" s="4"/>
      <c r="Q47" s="4" t="str">
        <f t="shared" si="3"/>
        <v/>
      </c>
      <c r="R47" s="17">
        <v>1.0638297872340401</v>
      </c>
      <c r="S47" s="33"/>
      <c r="T47" s="4"/>
      <c r="U47" s="1"/>
      <c r="V47" s="1"/>
      <c r="W47" s="1"/>
      <c r="X47" s="1"/>
      <c r="Y47" s="4" t="str">
        <f t="shared" si="13"/>
        <v/>
      </c>
      <c r="Z47" s="4"/>
      <c r="AA47" s="25">
        <f t="shared" si="6"/>
        <v>0</v>
      </c>
      <c r="AB47" s="17">
        <v>1.0638297872340401</v>
      </c>
      <c r="AC47" s="33">
        <f t="shared" si="7"/>
        <v>0</v>
      </c>
      <c r="AD47" s="4"/>
      <c r="AE47" s="28"/>
      <c r="AF47" s="29"/>
      <c r="AG47" s="29"/>
      <c r="AH47" s="29"/>
      <c r="AI47" s="29">
        <f t="shared" si="8"/>
        <v>0</v>
      </c>
      <c r="AJ47" s="29"/>
      <c r="AK47" s="29"/>
      <c r="AL47" s="17">
        <v>1.0638297872340401</v>
      </c>
      <c r="AM47" s="31">
        <f t="shared" si="9"/>
        <v>0</v>
      </c>
      <c r="AN47" s="29"/>
      <c r="AO47" s="35"/>
    </row>
    <row r="48" spans="1:41" ht="12.75" hidden="1" customHeight="1" x14ac:dyDescent="0.25">
      <c r="A48" s="24" t="s">
        <v>109</v>
      </c>
      <c r="B48" s="25" t="s">
        <v>110</v>
      </c>
      <c r="C48" s="4"/>
      <c r="D48" s="4"/>
      <c r="E48" s="4"/>
      <c r="F48" s="4"/>
      <c r="G48" s="4" t="str">
        <f t="shared" si="10"/>
        <v/>
      </c>
      <c r="H48" s="4"/>
      <c r="I48" s="1" t="str">
        <f t="shared" si="1"/>
        <v/>
      </c>
      <c r="J48" s="4"/>
      <c r="K48" s="1"/>
      <c r="L48" s="1"/>
      <c r="M48" s="1"/>
      <c r="N48" s="1"/>
      <c r="O48" s="4" t="str">
        <f t="shared" si="2"/>
        <v/>
      </c>
      <c r="P48" s="4"/>
      <c r="Q48" s="4" t="str">
        <f t="shared" si="3"/>
        <v/>
      </c>
      <c r="R48" s="17">
        <v>1.0638297872340401</v>
      </c>
      <c r="S48" s="33"/>
      <c r="T48" s="4"/>
      <c r="U48" s="1"/>
      <c r="V48" s="1"/>
      <c r="W48" s="1"/>
      <c r="X48" s="1"/>
      <c r="Y48" s="4" t="str">
        <f t="shared" si="13"/>
        <v/>
      </c>
      <c r="Z48" s="4"/>
      <c r="AA48" s="25">
        <f t="shared" si="6"/>
        <v>0</v>
      </c>
      <c r="AB48" s="17">
        <v>1.0638297872340401</v>
      </c>
      <c r="AC48" s="33">
        <f t="shared" si="7"/>
        <v>0</v>
      </c>
      <c r="AD48" s="4"/>
      <c r="AE48" s="28"/>
      <c r="AF48" s="29"/>
      <c r="AG48" s="29"/>
      <c r="AH48" s="29"/>
      <c r="AI48" s="29">
        <f t="shared" si="8"/>
        <v>0</v>
      </c>
      <c r="AJ48" s="29"/>
      <c r="AK48" s="29"/>
      <c r="AL48" s="17">
        <v>1.0638297872340401</v>
      </c>
      <c r="AM48" s="31">
        <f t="shared" si="9"/>
        <v>0</v>
      </c>
      <c r="AN48" s="29"/>
      <c r="AO48" s="35"/>
    </row>
    <row r="49" spans="1:41" ht="12.75" hidden="1" customHeight="1" x14ac:dyDescent="0.25">
      <c r="A49" s="24" t="s">
        <v>111</v>
      </c>
      <c r="B49" s="25" t="s">
        <v>112</v>
      </c>
      <c r="C49" s="4"/>
      <c r="D49" s="4"/>
      <c r="E49" s="4"/>
      <c r="F49" s="4"/>
      <c r="G49" s="4" t="str">
        <f t="shared" si="10"/>
        <v/>
      </c>
      <c r="H49" s="4"/>
      <c r="I49" s="1" t="str">
        <f t="shared" si="1"/>
        <v/>
      </c>
      <c r="J49" s="4"/>
      <c r="K49" s="1"/>
      <c r="L49" s="1"/>
      <c r="M49" s="1"/>
      <c r="N49" s="1"/>
      <c r="O49" s="4" t="str">
        <f t="shared" si="2"/>
        <v/>
      </c>
      <c r="P49" s="4"/>
      <c r="Q49" s="4" t="str">
        <f t="shared" si="3"/>
        <v/>
      </c>
      <c r="R49" s="17">
        <v>1.0638297872340401</v>
      </c>
      <c r="S49" s="33"/>
      <c r="T49" s="4"/>
      <c r="U49" s="1"/>
      <c r="V49" s="1"/>
      <c r="W49" s="1"/>
      <c r="X49" s="1"/>
      <c r="Y49" s="4" t="str">
        <f t="shared" si="13"/>
        <v/>
      </c>
      <c r="Z49" s="4"/>
      <c r="AA49" s="25">
        <f t="shared" si="6"/>
        <v>0</v>
      </c>
      <c r="AB49" s="17">
        <v>1.0638297872340401</v>
      </c>
      <c r="AC49" s="33">
        <f t="shared" si="7"/>
        <v>0</v>
      </c>
      <c r="AD49" s="4"/>
      <c r="AE49" s="28"/>
      <c r="AF49" s="29"/>
      <c r="AG49" s="29"/>
      <c r="AH49" s="29"/>
      <c r="AI49" s="29">
        <f t="shared" si="8"/>
        <v>0</v>
      </c>
      <c r="AJ49" s="29"/>
      <c r="AK49" s="29"/>
      <c r="AL49" s="17">
        <v>1.0638297872340401</v>
      </c>
      <c r="AM49" s="31">
        <f t="shared" si="9"/>
        <v>0</v>
      </c>
      <c r="AN49" s="29"/>
      <c r="AO49" s="35"/>
    </row>
    <row r="50" spans="1:41" ht="12.75" hidden="1" customHeight="1" x14ac:dyDescent="0.25">
      <c r="A50" s="24" t="s">
        <v>113</v>
      </c>
      <c r="B50" s="25" t="s">
        <v>114</v>
      </c>
      <c r="C50" s="1">
        <v>0</v>
      </c>
      <c r="D50" s="1">
        <v>9</v>
      </c>
      <c r="E50" s="1">
        <v>9</v>
      </c>
      <c r="F50" s="1">
        <v>6.5</v>
      </c>
      <c r="G50" s="4">
        <f t="shared" si="10"/>
        <v>30.625</v>
      </c>
      <c r="H50" s="4"/>
      <c r="I50" s="1" t="str">
        <f t="shared" si="1"/>
        <v/>
      </c>
      <c r="J50" s="4"/>
      <c r="K50" s="1"/>
      <c r="L50" s="1"/>
      <c r="M50" s="1"/>
      <c r="N50" s="1"/>
      <c r="O50" s="4" t="str">
        <f t="shared" si="2"/>
        <v/>
      </c>
      <c r="P50" s="1">
        <v>24</v>
      </c>
      <c r="Q50" s="1">
        <v>54</v>
      </c>
      <c r="R50" s="17">
        <v>1.0638297872340401</v>
      </c>
      <c r="S50" s="33">
        <f t="shared" ref="S50:S51" si="15">Q50*R50</f>
        <v>57.446808510638164</v>
      </c>
      <c r="T50" s="1">
        <v>6</v>
      </c>
      <c r="U50" s="1"/>
      <c r="V50" s="1"/>
      <c r="W50" s="1"/>
      <c r="X50" s="1"/>
      <c r="Y50" s="4" t="str">
        <f t="shared" si="13"/>
        <v/>
      </c>
      <c r="Z50" s="1"/>
      <c r="AA50" s="25">
        <f t="shared" si="6"/>
        <v>0</v>
      </c>
      <c r="AB50" s="17">
        <v>1.0638297872340401</v>
      </c>
      <c r="AC50" s="33">
        <f t="shared" si="7"/>
        <v>0</v>
      </c>
      <c r="AD50" s="1"/>
      <c r="AE50" s="44"/>
      <c r="AF50" s="42"/>
      <c r="AG50" s="42"/>
      <c r="AH50" s="42"/>
      <c r="AI50" s="29">
        <f t="shared" si="8"/>
        <v>0</v>
      </c>
      <c r="AJ50" s="42"/>
      <c r="AK50" s="42"/>
      <c r="AL50" s="17">
        <v>1.0638297872340401</v>
      </c>
      <c r="AM50" s="31">
        <f t="shared" si="9"/>
        <v>0</v>
      </c>
      <c r="AN50" s="42"/>
      <c r="AO50" s="45"/>
    </row>
    <row r="51" spans="1:41" ht="12.75" hidden="1" customHeight="1" x14ac:dyDescent="0.25">
      <c r="A51" s="24" t="s">
        <v>115</v>
      </c>
      <c r="B51" s="25" t="s">
        <v>116</v>
      </c>
      <c r="C51" s="4"/>
      <c r="D51" s="4"/>
      <c r="E51" s="4"/>
      <c r="F51" s="4"/>
      <c r="G51" s="4" t="str">
        <f t="shared" si="10"/>
        <v/>
      </c>
      <c r="H51" s="4"/>
      <c r="I51" s="1" t="str">
        <f t="shared" si="1"/>
        <v/>
      </c>
      <c r="J51" s="4"/>
      <c r="K51" s="1">
        <v>10</v>
      </c>
      <c r="L51" s="1">
        <v>9</v>
      </c>
      <c r="M51" s="1">
        <v>0</v>
      </c>
      <c r="N51" s="1">
        <v>0</v>
      </c>
      <c r="O51" s="4">
        <f t="shared" si="2"/>
        <v>23.75</v>
      </c>
      <c r="P51" s="1">
        <v>30</v>
      </c>
      <c r="Q51" s="4">
        <f t="shared" ref="Q51:Q118" si="16">IF(OR(ISBLANK(O51),ISBLANK(P51)),"",O51+P51)</f>
        <v>53.75</v>
      </c>
      <c r="R51" s="17">
        <v>1.0638297872340401</v>
      </c>
      <c r="S51" s="33">
        <f t="shared" si="15"/>
        <v>57.180851063829657</v>
      </c>
      <c r="T51" s="1">
        <v>6</v>
      </c>
      <c r="U51" s="1"/>
      <c r="V51" s="1"/>
      <c r="W51" s="1"/>
      <c r="X51" s="1"/>
      <c r="Y51" s="4" t="str">
        <f t="shared" si="13"/>
        <v/>
      </c>
      <c r="Z51" s="1"/>
      <c r="AA51" s="25">
        <f t="shared" si="6"/>
        <v>0</v>
      </c>
      <c r="AB51" s="17">
        <v>1.0638297872340401</v>
      </c>
      <c r="AC51" s="33">
        <f t="shared" si="7"/>
        <v>0</v>
      </c>
      <c r="AD51" s="1"/>
      <c r="AE51" s="44"/>
      <c r="AF51" s="42"/>
      <c r="AG51" s="42"/>
      <c r="AH51" s="42"/>
      <c r="AI51" s="29">
        <f t="shared" si="8"/>
        <v>0</v>
      </c>
      <c r="AJ51" s="42"/>
      <c r="AK51" s="42"/>
      <c r="AL51" s="17">
        <v>1.0638297872340401</v>
      </c>
      <c r="AM51" s="31">
        <f t="shared" si="9"/>
        <v>0</v>
      </c>
      <c r="AN51" s="42"/>
      <c r="AO51" s="45"/>
    </row>
    <row r="52" spans="1:41" ht="12.75" hidden="1" customHeight="1" x14ac:dyDescent="0.25">
      <c r="A52" s="24" t="s">
        <v>117</v>
      </c>
      <c r="B52" s="25" t="s">
        <v>118</v>
      </c>
      <c r="C52" s="4"/>
      <c r="D52" s="4"/>
      <c r="E52" s="4"/>
      <c r="F52" s="4"/>
      <c r="G52" s="4" t="str">
        <f t="shared" si="10"/>
        <v/>
      </c>
      <c r="H52" s="4"/>
      <c r="I52" s="1" t="str">
        <f t="shared" si="1"/>
        <v/>
      </c>
      <c r="J52" s="4"/>
      <c r="K52" s="1"/>
      <c r="L52" s="1"/>
      <c r="M52" s="1"/>
      <c r="N52" s="1"/>
      <c r="O52" s="4" t="str">
        <f t="shared" si="2"/>
        <v/>
      </c>
      <c r="P52" s="4"/>
      <c r="Q52" s="4" t="str">
        <f t="shared" si="16"/>
        <v/>
      </c>
      <c r="R52" s="17">
        <v>1.0638297872340401</v>
      </c>
      <c r="S52" s="33"/>
      <c r="T52" s="4"/>
      <c r="U52" s="1"/>
      <c r="V52" s="1"/>
      <c r="W52" s="1"/>
      <c r="X52" s="1"/>
      <c r="Y52" s="4" t="str">
        <f t="shared" si="13"/>
        <v/>
      </c>
      <c r="Z52" s="4"/>
      <c r="AA52" s="25">
        <f t="shared" si="6"/>
        <v>0</v>
      </c>
      <c r="AB52" s="17">
        <v>1.0638297872340401</v>
      </c>
      <c r="AC52" s="33">
        <f t="shared" si="7"/>
        <v>0</v>
      </c>
      <c r="AD52" s="4"/>
      <c r="AE52" s="28"/>
      <c r="AF52" s="29"/>
      <c r="AG52" s="29"/>
      <c r="AH52" s="29"/>
      <c r="AI52" s="29">
        <f t="shared" si="8"/>
        <v>0</v>
      </c>
      <c r="AJ52" s="29"/>
      <c r="AK52" s="29"/>
      <c r="AL52" s="17">
        <v>1.0638297872340401</v>
      </c>
      <c r="AM52" s="31">
        <f t="shared" si="9"/>
        <v>0</v>
      </c>
      <c r="AN52" s="29"/>
      <c r="AO52" s="35"/>
    </row>
    <row r="53" spans="1:41" ht="12.75" hidden="1" customHeight="1" x14ac:dyDescent="0.25">
      <c r="A53" s="24" t="s">
        <v>119</v>
      </c>
      <c r="B53" s="25" t="s">
        <v>120</v>
      </c>
      <c r="C53" s="4"/>
      <c r="D53" s="4"/>
      <c r="E53" s="4"/>
      <c r="F53" s="4"/>
      <c r="G53" s="4" t="str">
        <f t="shared" si="10"/>
        <v/>
      </c>
      <c r="H53" s="4"/>
      <c r="I53" s="1" t="str">
        <f t="shared" si="1"/>
        <v/>
      </c>
      <c r="J53" s="4"/>
      <c r="K53" s="1"/>
      <c r="L53" s="1"/>
      <c r="M53" s="1"/>
      <c r="N53" s="1"/>
      <c r="O53" s="4" t="str">
        <f t="shared" si="2"/>
        <v/>
      </c>
      <c r="P53" s="4"/>
      <c r="Q53" s="4" t="str">
        <f t="shared" si="16"/>
        <v/>
      </c>
      <c r="R53" s="17">
        <v>1.0638297872340401</v>
      </c>
      <c r="S53" s="33"/>
      <c r="T53" s="4"/>
      <c r="U53" s="1"/>
      <c r="V53" s="1"/>
      <c r="W53" s="1"/>
      <c r="X53" s="1"/>
      <c r="Y53" s="4" t="str">
        <f t="shared" si="13"/>
        <v/>
      </c>
      <c r="Z53" s="4"/>
      <c r="AA53" s="25">
        <f t="shared" si="6"/>
        <v>0</v>
      </c>
      <c r="AB53" s="17">
        <v>1.0638297872340401</v>
      </c>
      <c r="AC53" s="33">
        <f t="shared" si="7"/>
        <v>0</v>
      </c>
      <c r="AD53" s="4"/>
      <c r="AE53" s="28"/>
      <c r="AF53" s="29"/>
      <c r="AG53" s="29"/>
      <c r="AH53" s="29"/>
      <c r="AI53" s="29">
        <f t="shared" si="8"/>
        <v>0</v>
      </c>
      <c r="AJ53" s="29"/>
      <c r="AK53" s="29"/>
      <c r="AL53" s="17">
        <v>1.0638297872340401</v>
      </c>
      <c r="AM53" s="31">
        <f t="shared" si="9"/>
        <v>0</v>
      </c>
      <c r="AN53" s="29"/>
      <c r="AO53" s="35"/>
    </row>
    <row r="54" spans="1:41" ht="12.75" hidden="1" customHeight="1" x14ac:dyDescent="0.25">
      <c r="A54" s="24" t="s">
        <v>121</v>
      </c>
      <c r="B54" s="25" t="s">
        <v>122</v>
      </c>
      <c r="C54" s="4"/>
      <c r="D54" s="4"/>
      <c r="E54" s="4"/>
      <c r="F54" s="4"/>
      <c r="G54" s="4" t="str">
        <f t="shared" si="10"/>
        <v/>
      </c>
      <c r="H54" s="4"/>
      <c r="I54" s="1" t="str">
        <f t="shared" si="1"/>
        <v/>
      </c>
      <c r="J54" s="4"/>
      <c r="K54" s="1"/>
      <c r="L54" s="1"/>
      <c r="M54" s="1"/>
      <c r="N54" s="1"/>
      <c r="O54" s="4" t="str">
        <f t="shared" si="2"/>
        <v/>
      </c>
      <c r="P54" s="4"/>
      <c r="Q54" s="4" t="str">
        <f t="shared" si="16"/>
        <v/>
      </c>
      <c r="R54" s="17">
        <v>1.0638297872340401</v>
      </c>
      <c r="S54" s="33"/>
      <c r="T54" s="4"/>
      <c r="U54" s="1"/>
      <c r="V54" s="1"/>
      <c r="W54" s="1"/>
      <c r="X54" s="1"/>
      <c r="Y54" s="4" t="str">
        <f t="shared" si="13"/>
        <v/>
      </c>
      <c r="Z54" s="4"/>
      <c r="AA54" s="25">
        <f t="shared" si="6"/>
        <v>0</v>
      </c>
      <c r="AB54" s="17">
        <v>1.0638297872340401</v>
      </c>
      <c r="AC54" s="33">
        <f t="shared" si="7"/>
        <v>0</v>
      </c>
      <c r="AD54" s="4"/>
      <c r="AE54" s="28"/>
      <c r="AF54" s="29"/>
      <c r="AG54" s="29"/>
      <c r="AH54" s="29"/>
      <c r="AI54" s="29">
        <f t="shared" si="8"/>
        <v>0</v>
      </c>
      <c r="AJ54" s="29"/>
      <c r="AK54" s="29"/>
      <c r="AL54" s="17">
        <v>1.0638297872340401</v>
      </c>
      <c r="AM54" s="31">
        <f t="shared" si="9"/>
        <v>0</v>
      </c>
      <c r="AN54" s="29"/>
      <c r="AO54" s="35"/>
    </row>
    <row r="55" spans="1:41" ht="12.75" hidden="1" customHeight="1" x14ac:dyDescent="0.25">
      <c r="A55" s="24" t="s">
        <v>123</v>
      </c>
      <c r="B55" s="25" t="s">
        <v>124</v>
      </c>
      <c r="C55" s="4"/>
      <c r="D55" s="4"/>
      <c r="E55" s="4"/>
      <c r="F55" s="4"/>
      <c r="G55" s="4" t="str">
        <f t="shared" si="10"/>
        <v/>
      </c>
      <c r="H55" s="4"/>
      <c r="I55" s="1" t="str">
        <f t="shared" si="1"/>
        <v/>
      </c>
      <c r="J55" s="4"/>
      <c r="K55" s="1">
        <v>9.5</v>
      </c>
      <c r="L55" s="1">
        <v>9.5</v>
      </c>
      <c r="M55" s="1">
        <v>0</v>
      </c>
      <c r="N55" s="1">
        <v>10</v>
      </c>
      <c r="O55" s="4">
        <f t="shared" si="2"/>
        <v>36.25</v>
      </c>
      <c r="P55" s="1">
        <v>21.5</v>
      </c>
      <c r="Q55" s="4">
        <f t="shared" si="16"/>
        <v>57.75</v>
      </c>
      <c r="R55" s="17">
        <v>1.0638297872340401</v>
      </c>
      <c r="S55" s="33">
        <f>Q55*R55</f>
        <v>61.436170212765816</v>
      </c>
      <c r="T55" s="1">
        <v>7</v>
      </c>
      <c r="U55" s="1"/>
      <c r="V55" s="1"/>
      <c r="W55" s="1"/>
      <c r="X55" s="1"/>
      <c r="Y55" s="4" t="str">
        <f t="shared" si="13"/>
        <v/>
      </c>
      <c r="Z55" s="1"/>
      <c r="AA55" s="25">
        <f t="shared" si="6"/>
        <v>0</v>
      </c>
      <c r="AB55" s="17">
        <v>1.0638297872340401</v>
      </c>
      <c r="AC55" s="33">
        <f t="shared" si="7"/>
        <v>0</v>
      </c>
      <c r="AD55" s="1"/>
      <c r="AE55" s="44"/>
      <c r="AF55" s="42"/>
      <c r="AG55" s="42"/>
      <c r="AH55" s="42"/>
      <c r="AI55" s="29">
        <f t="shared" si="8"/>
        <v>0</v>
      </c>
      <c r="AJ55" s="42"/>
      <c r="AK55" s="42"/>
      <c r="AL55" s="17">
        <v>1.0638297872340401</v>
      </c>
      <c r="AM55" s="31">
        <f t="shared" si="9"/>
        <v>0</v>
      </c>
      <c r="AN55" s="42"/>
      <c r="AO55" s="45"/>
    </row>
    <row r="56" spans="1:41" ht="12.75" hidden="1" customHeight="1" x14ac:dyDescent="0.25">
      <c r="A56" s="24" t="s">
        <v>125</v>
      </c>
      <c r="B56" s="25" t="s">
        <v>126</v>
      </c>
      <c r="C56" s="4"/>
      <c r="D56" s="4"/>
      <c r="E56" s="4"/>
      <c r="F56" s="4"/>
      <c r="G56" s="4" t="str">
        <f t="shared" si="10"/>
        <v/>
      </c>
      <c r="H56" s="4"/>
      <c r="I56" s="1" t="str">
        <f t="shared" si="1"/>
        <v/>
      </c>
      <c r="J56" s="4"/>
      <c r="K56" s="1"/>
      <c r="L56" s="1"/>
      <c r="M56" s="1"/>
      <c r="N56" s="1"/>
      <c r="O56" s="4" t="str">
        <f t="shared" si="2"/>
        <v/>
      </c>
      <c r="P56" s="4"/>
      <c r="Q56" s="4" t="str">
        <f t="shared" si="16"/>
        <v/>
      </c>
      <c r="R56" s="17">
        <v>1.0638297872340401</v>
      </c>
      <c r="S56" s="33"/>
      <c r="T56" s="4"/>
      <c r="U56" s="1"/>
      <c r="V56" s="1"/>
      <c r="W56" s="1"/>
      <c r="X56" s="1"/>
      <c r="Y56" s="4" t="str">
        <f t="shared" si="13"/>
        <v/>
      </c>
      <c r="Z56" s="4"/>
      <c r="AA56" s="25">
        <f t="shared" si="6"/>
        <v>0</v>
      </c>
      <c r="AB56" s="17">
        <v>1.0638297872340401</v>
      </c>
      <c r="AC56" s="33">
        <f t="shared" si="7"/>
        <v>0</v>
      </c>
      <c r="AD56" s="4"/>
      <c r="AE56" s="28"/>
      <c r="AF56" s="29"/>
      <c r="AG56" s="29"/>
      <c r="AH56" s="29"/>
      <c r="AI56" s="29">
        <f t="shared" si="8"/>
        <v>0</v>
      </c>
      <c r="AJ56" s="29"/>
      <c r="AK56" s="29"/>
      <c r="AL56" s="17">
        <v>1.0638297872340401</v>
      </c>
      <c r="AM56" s="31">
        <f t="shared" si="9"/>
        <v>0</v>
      </c>
      <c r="AN56" s="29"/>
      <c r="AO56" s="35"/>
    </row>
    <row r="57" spans="1:41" ht="12.75" hidden="1" customHeight="1" x14ac:dyDescent="0.25">
      <c r="A57" s="24" t="s">
        <v>127</v>
      </c>
      <c r="B57" s="25" t="s">
        <v>128</v>
      </c>
      <c r="C57" s="4"/>
      <c r="D57" s="4"/>
      <c r="E57" s="4"/>
      <c r="F57" s="4"/>
      <c r="G57" s="4" t="str">
        <f t="shared" si="10"/>
        <v/>
      </c>
      <c r="H57" s="4"/>
      <c r="I57" s="1" t="str">
        <f t="shared" si="1"/>
        <v/>
      </c>
      <c r="J57" s="4"/>
      <c r="K57" s="1"/>
      <c r="L57" s="1"/>
      <c r="M57" s="1"/>
      <c r="N57" s="1"/>
      <c r="O57" s="4" t="str">
        <f t="shared" si="2"/>
        <v/>
      </c>
      <c r="P57" s="4"/>
      <c r="Q57" s="4" t="str">
        <f t="shared" si="16"/>
        <v/>
      </c>
      <c r="R57" s="17">
        <v>1.0638297872340401</v>
      </c>
      <c r="S57" s="33"/>
      <c r="T57" s="4"/>
      <c r="U57" s="1"/>
      <c r="V57" s="1"/>
      <c r="W57" s="1"/>
      <c r="X57" s="1"/>
      <c r="Y57" s="4" t="str">
        <f t="shared" si="13"/>
        <v/>
      </c>
      <c r="Z57" s="4"/>
      <c r="AA57" s="25">
        <f t="shared" si="6"/>
        <v>0</v>
      </c>
      <c r="AB57" s="17">
        <v>1.0638297872340401</v>
      </c>
      <c r="AC57" s="33">
        <f t="shared" si="7"/>
        <v>0</v>
      </c>
      <c r="AD57" s="4"/>
      <c r="AE57" s="28"/>
      <c r="AF57" s="29"/>
      <c r="AG57" s="29"/>
      <c r="AH57" s="29"/>
      <c r="AI57" s="29">
        <f t="shared" si="8"/>
        <v>0</v>
      </c>
      <c r="AJ57" s="29"/>
      <c r="AK57" s="29"/>
      <c r="AL57" s="17">
        <v>1.0638297872340401</v>
      </c>
      <c r="AM57" s="31">
        <f t="shared" si="9"/>
        <v>0</v>
      </c>
      <c r="AN57" s="29"/>
      <c r="AO57" s="35"/>
    </row>
    <row r="58" spans="1:41" ht="12.75" hidden="1" customHeight="1" x14ac:dyDescent="0.25">
      <c r="A58" s="24" t="s">
        <v>129</v>
      </c>
      <c r="B58" s="25" t="s">
        <v>130</v>
      </c>
      <c r="C58" s="4"/>
      <c r="D58" s="4"/>
      <c r="E58" s="4"/>
      <c r="F58" s="4"/>
      <c r="G58" s="4" t="str">
        <f t="shared" si="10"/>
        <v/>
      </c>
      <c r="H58" s="4"/>
      <c r="I58" s="1" t="str">
        <f t="shared" si="1"/>
        <v/>
      </c>
      <c r="J58" s="4"/>
      <c r="K58" s="1"/>
      <c r="L58" s="1"/>
      <c r="M58" s="1"/>
      <c r="N58" s="1"/>
      <c r="O58" s="4" t="str">
        <f t="shared" si="2"/>
        <v/>
      </c>
      <c r="P58" s="4"/>
      <c r="Q58" s="4" t="str">
        <f t="shared" si="16"/>
        <v/>
      </c>
      <c r="R58" s="17">
        <v>1.0638297872340401</v>
      </c>
      <c r="S58" s="33"/>
      <c r="T58" s="4"/>
      <c r="U58" s="1"/>
      <c r="V58" s="1"/>
      <c r="W58" s="1"/>
      <c r="X58" s="1"/>
      <c r="Y58" s="4" t="str">
        <f t="shared" si="13"/>
        <v/>
      </c>
      <c r="Z58" s="4"/>
      <c r="AA58" s="25">
        <f t="shared" si="6"/>
        <v>0</v>
      </c>
      <c r="AB58" s="17">
        <v>1.0638297872340401</v>
      </c>
      <c r="AC58" s="33">
        <f t="shared" si="7"/>
        <v>0</v>
      </c>
      <c r="AD58" s="4"/>
      <c r="AE58" s="28"/>
      <c r="AF58" s="29"/>
      <c r="AG58" s="29"/>
      <c r="AH58" s="29"/>
      <c r="AI58" s="29">
        <f t="shared" si="8"/>
        <v>0</v>
      </c>
      <c r="AJ58" s="29"/>
      <c r="AK58" s="29"/>
      <c r="AL58" s="17">
        <v>1.0638297872340401</v>
      </c>
      <c r="AM58" s="31">
        <f t="shared" si="9"/>
        <v>0</v>
      </c>
      <c r="AN58" s="29"/>
      <c r="AO58" s="35"/>
    </row>
    <row r="59" spans="1:41" ht="12.75" hidden="1" customHeight="1" x14ac:dyDescent="0.25">
      <c r="A59" s="24" t="s">
        <v>131</v>
      </c>
      <c r="B59" s="25" t="s">
        <v>132</v>
      </c>
      <c r="C59" s="4"/>
      <c r="D59" s="4"/>
      <c r="E59" s="4"/>
      <c r="F59" s="4"/>
      <c r="G59" s="4" t="str">
        <f t="shared" si="10"/>
        <v/>
      </c>
      <c r="H59" s="4"/>
      <c r="I59" s="1" t="str">
        <f t="shared" si="1"/>
        <v/>
      </c>
      <c r="J59" s="4"/>
      <c r="K59" s="1"/>
      <c r="L59" s="1"/>
      <c r="M59" s="1"/>
      <c r="N59" s="1"/>
      <c r="O59" s="4" t="str">
        <f t="shared" si="2"/>
        <v/>
      </c>
      <c r="P59" s="4"/>
      <c r="Q59" s="4" t="str">
        <f t="shared" si="16"/>
        <v/>
      </c>
      <c r="R59" s="17">
        <v>1.0638297872340401</v>
      </c>
      <c r="S59" s="33"/>
      <c r="T59" s="4"/>
      <c r="U59" s="1"/>
      <c r="V59" s="1"/>
      <c r="W59" s="1"/>
      <c r="X59" s="1"/>
      <c r="Y59" s="4" t="str">
        <f t="shared" si="13"/>
        <v/>
      </c>
      <c r="Z59" s="4"/>
      <c r="AA59" s="25">
        <f t="shared" si="6"/>
        <v>0</v>
      </c>
      <c r="AB59" s="17">
        <v>1.0638297872340401</v>
      </c>
      <c r="AC59" s="33">
        <f t="shared" si="7"/>
        <v>0</v>
      </c>
      <c r="AD59" s="4"/>
      <c r="AE59" s="28"/>
      <c r="AF59" s="29"/>
      <c r="AG59" s="29"/>
      <c r="AH59" s="29"/>
      <c r="AI59" s="29">
        <f t="shared" si="8"/>
        <v>0</v>
      </c>
      <c r="AJ59" s="29"/>
      <c r="AK59" s="29"/>
      <c r="AL59" s="17">
        <v>1.0638297872340401</v>
      </c>
      <c r="AM59" s="31">
        <f t="shared" si="9"/>
        <v>0</v>
      </c>
      <c r="AN59" s="29"/>
      <c r="AO59" s="35"/>
    </row>
    <row r="60" spans="1:41" ht="12.75" hidden="1" customHeight="1" x14ac:dyDescent="0.25">
      <c r="A60" s="24" t="s">
        <v>133</v>
      </c>
      <c r="B60" s="25" t="s">
        <v>134</v>
      </c>
      <c r="C60" s="4"/>
      <c r="D60" s="4"/>
      <c r="E60" s="4"/>
      <c r="F60" s="4"/>
      <c r="G60" s="4" t="str">
        <f t="shared" si="10"/>
        <v/>
      </c>
      <c r="H60" s="4"/>
      <c r="I60" s="1" t="str">
        <f t="shared" si="1"/>
        <v/>
      </c>
      <c r="J60" s="4"/>
      <c r="K60" s="1"/>
      <c r="L60" s="1"/>
      <c r="M60" s="1"/>
      <c r="N60" s="1"/>
      <c r="O60" s="4" t="str">
        <f t="shared" si="2"/>
        <v/>
      </c>
      <c r="P60" s="4"/>
      <c r="Q60" s="4" t="str">
        <f t="shared" si="16"/>
        <v/>
      </c>
      <c r="R60" s="17">
        <v>1.0638297872340401</v>
      </c>
      <c r="S60" s="33"/>
      <c r="T60" s="4"/>
      <c r="U60" s="1"/>
      <c r="V60" s="1"/>
      <c r="W60" s="1"/>
      <c r="X60" s="1"/>
      <c r="Y60" s="4" t="str">
        <f t="shared" si="13"/>
        <v/>
      </c>
      <c r="Z60" s="4"/>
      <c r="AA60" s="25">
        <f t="shared" si="6"/>
        <v>0</v>
      </c>
      <c r="AB60" s="17">
        <v>1.0638297872340401</v>
      </c>
      <c r="AC60" s="33">
        <f t="shared" si="7"/>
        <v>0</v>
      </c>
      <c r="AD60" s="4"/>
      <c r="AE60" s="28"/>
      <c r="AF60" s="29"/>
      <c r="AG60" s="29"/>
      <c r="AH60" s="29"/>
      <c r="AI60" s="29">
        <f t="shared" si="8"/>
        <v>0</v>
      </c>
      <c r="AJ60" s="29"/>
      <c r="AK60" s="29"/>
      <c r="AL60" s="17">
        <v>1.0638297872340401</v>
      </c>
      <c r="AM60" s="31">
        <f t="shared" si="9"/>
        <v>0</v>
      </c>
      <c r="AN60" s="29"/>
      <c r="AO60" s="35"/>
    </row>
    <row r="61" spans="1:41" ht="12.75" hidden="1" customHeight="1" x14ac:dyDescent="0.25">
      <c r="A61" s="24" t="s">
        <v>135</v>
      </c>
      <c r="B61" s="25" t="s">
        <v>136</v>
      </c>
      <c r="C61" s="1">
        <v>5</v>
      </c>
      <c r="D61" s="1">
        <v>4</v>
      </c>
      <c r="E61" s="1">
        <v>0</v>
      </c>
      <c r="F61" s="1">
        <v>0</v>
      </c>
      <c r="G61" s="4">
        <f t="shared" ref="G61:G62" si="17">IF(COUNTIF(C61:F61,"?")&gt;0,"?",IF(ISBLANK(C61),"", SUM(C61:F61)*5/4))</f>
        <v>11.25</v>
      </c>
      <c r="H61" s="4"/>
      <c r="I61" s="1" t="str">
        <f t="shared" si="1"/>
        <v/>
      </c>
      <c r="J61" s="4"/>
      <c r="K61" s="1">
        <v>4</v>
      </c>
      <c r="L61" s="1">
        <v>9.5</v>
      </c>
      <c r="M61" s="1">
        <v>0</v>
      </c>
      <c r="N61" s="1">
        <v>10</v>
      </c>
      <c r="O61" s="4">
        <f t="shared" si="2"/>
        <v>29.375</v>
      </c>
      <c r="P61" s="1">
        <v>41.25</v>
      </c>
      <c r="Q61" s="4">
        <f t="shared" si="16"/>
        <v>70.625</v>
      </c>
      <c r="R61" s="17">
        <v>1.0638297872340401</v>
      </c>
      <c r="S61" s="33">
        <f>Q61*R61</f>
        <v>75.132978723404079</v>
      </c>
      <c r="T61" s="1">
        <v>8</v>
      </c>
      <c r="U61" s="1"/>
      <c r="V61" s="1"/>
      <c r="W61" s="1"/>
      <c r="X61" s="1"/>
      <c r="Y61" s="4" t="str">
        <f t="shared" si="13"/>
        <v/>
      </c>
      <c r="Z61" s="1"/>
      <c r="AA61" s="25">
        <f t="shared" si="6"/>
        <v>0</v>
      </c>
      <c r="AB61" s="17">
        <v>1.0638297872340401</v>
      </c>
      <c r="AC61" s="33">
        <f t="shared" si="7"/>
        <v>0</v>
      </c>
      <c r="AD61" s="1"/>
      <c r="AE61" s="44"/>
      <c r="AF61" s="42"/>
      <c r="AG61" s="42"/>
      <c r="AH61" s="42"/>
      <c r="AI61" s="29">
        <f t="shared" si="8"/>
        <v>0</v>
      </c>
      <c r="AJ61" s="42"/>
      <c r="AK61" s="42"/>
      <c r="AL61" s="17">
        <v>1.0638297872340401</v>
      </c>
      <c r="AM61" s="31">
        <f t="shared" si="9"/>
        <v>0</v>
      </c>
      <c r="AN61" s="42"/>
      <c r="AO61" s="45"/>
    </row>
    <row r="62" spans="1:41" ht="12.75" hidden="1" customHeight="1" x14ac:dyDescent="0.25">
      <c r="A62" s="24" t="s">
        <v>137</v>
      </c>
      <c r="B62" s="25" t="s">
        <v>138</v>
      </c>
      <c r="C62" s="1">
        <v>8.34</v>
      </c>
      <c r="D62" s="1">
        <v>5</v>
      </c>
      <c r="E62" s="46">
        <v>10</v>
      </c>
      <c r="F62" s="1">
        <v>10</v>
      </c>
      <c r="G62" s="4">
        <f t="shared" si="17"/>
        <v>41.675000000000004</v>
      </c>
      <c r="H62" s="4"/>
      <c r="I62" s="1" t="str">
        <f t="shared" si="1"/>
        <v/>
      </c>
      <c r="J62" s="4"/>
      <c r="K62" s="1"/>
      <c r="L62" s="1"/>
      <c r="M62" s="1"/>
      <c r="N62" s="1"/>
      <c r="O62" s="4" t="str">
        <f t="shared" si="2"/>
        <v/>
      </c>
      <c r="P62" s="4"/>
      <c r="Q62" s="4" t="str">
        <f t="shared" si="16"/>
        <v/>
      </c>
      <c r="R62" s="17">
        <v>1.0638297872340401</v>
      </c>
      <c r="S62" s="33"/>
      <c r="T62" s="4"/>
      <c r="U62" s="1"/>
      <c r="V62" s="1"/>
      <c r="W62" s="1"/>
      <c r="X62" s="1"/>
      <c r="Y62" s="4" t="str">
        <f t="shared" si="13"/>
        <v/>
      </c>
      <c r="Z62" s="4"/>
      <c r="AA62" s="25">
        <f t="shared" si="6"/>
        <v>0</v>
      </c>
      <c r="AB62" s="17">
        <v>1.0638297872340401</v>
      </c>
      <c r="AC62" s="33">
        <f t="shared" si="7"/>
        <v>0</v>
      </c>
      <c r="AD62" s="4"/>
      <c r="AE62" s="28"/>
      <c r="AF62" s="29"/>
      <c r="AG62" s="29"/>
      <c r="AH62" s="29"/>
      <c r="AI62" s="29">
        <f t="shared" si="8"/>
        <v>0</v>
      </c>
      <c r="AJ62" s="29"/>
      <c r="AK62" s="29"/>
      <c r="AL62" s="17">
        <v>1.0638297872340401</v>
      </c>
      <c r="AM62" s="31">
        <f t="shared" si="9"/>
        <v>0</v>
      </c>
      <c r="AN62" s="29"/>
      <c r="AO62" s="35"/>
    </row>
    <row r="63" spans="1:41" ht="12.75" hidden="1" customHeight="1" x14ac:dyDescent="0.25">
      <c r="A63" s="51" t="s">
        <v>139</v>
      </c>
      <c r="B63" s="52" t="s">
        <v>140</v>
      </c>
      <c r="C63" s="5"/>
      <c r="D63" s="5"/>
      <c r="E63" s="5"/>
      <c r="F63" s="5"/>
      <c r="G63" s="5" t="str">
        <f t="shared" ref="G63:G82" si="18">IF(ISBLANK(C63),"", SUM(C63:F63)*5/4)</f>
        <v/>
      </c>
      <c r="H63" s="4"/>
      <c r="I63" s="1" t="str">
        <f t="shared" si="1"/>
        <v/>
      </c>
      <c r="J63" s="4"/>
      <c r="K63" s="1">
        <v>0</v>
      </c>
      <c r="L63" s="1">
        <v>8.5</v>
      </c>
      <c r="M63" s="1">
        <v>0</v>
      </c>
      <c r="N63" s="1">
        <v>10</v>
      </c>
      <c r="O63" s="4">
        <f t="shared" si="2"/>
        <v>23.125</v>
      </c>
      <c r="P63" s="1">
        <v>25</v>
      </c>
      <c r="Q63" s="53">
        <f t="shared" si="16"/>
        <v>48.125</v>
      </c>
      <c r="R63" s="17">
        <v>1.0638297872340401</v>
      </c>
      <c r="S63" s="33">
        <f>Q63*R63</f>
        <v>51.196808510638178</v>
      </c>
      <c r="T63" s="1">
        <v>6</v>
      </c>
      <c r="U63" s="1"/>
      <c r="V63" s="1"/>
      <c r="W63" s="1"/>
      <c r="X63" s="1"/>
      <c r="Y63" s="4" t="str">
        <f t="shared" si="13"/>
        <v/>
      </c>
      <c r="Z63" s="1"/>
      <c r="AA63" s="25">
        <f t="shared" si="6"/>
        <v>0</v>
      </c>
      <c r="AB63" s="17">
        <v>1.0638297872340401</v>
      </c>
      <c r="AC63" s="33">
        <f t="shared" si="7"/>
        <v>0</v>
      </c>
      <c r="AD63" s="1"/>
      <c r="AE63" s="44"/>
      <c r="AF63" s="42"/>
      <c r="AG63" s="42"/>
      <c r="AH63" s="42"/>
      <c r="AI63" s="29">
        <f t="shared" si="8"/>
        <v>0</v>
      </c>
      <c r="AJ63" s="42"/>
      <c r="AK63" s="42"/>
      <c r="AL63" s="17">
        <v>1.0638297872340401</v>
      </c>
      <c r="AM63" s="31">
        <f t="shared" si="9"/>
        <v>0</v>
      </c>
      <c r="AN63" s="42"/>
      <c r="AO63" s="45"/>
    </row>
    <row r="64" spans="1:41" ht="12.75" hidden="1" customHeight="1" x14ac:dyDescent="0.25">
      <c r="A64" s="54" t="s">
        <v>141</v>
      </c>
      <c r="B64" s="55" t="s">
        <v>142</v>
      </c>
      <c r="C64" s="56"/>
      <c r="D64" s="56"/>
      <c r="E64" s="56"/>
      <c r="F64" s="56"/>
      <c r="G64" s="57" t="str">
        <f t="shared" si="18"/>
        <v/>
      </c>
      <c r="H64" s="50"/>
      <c r="I64" s="1" t="str">
        <f t="shared" si="1"/>
        <v/>
      </c>
      <c r="J64" s="4"/>
      <c r="K64" s="1"/>
      <c r="L64" s="1"/>
      <c r="M64" s="1"/>
      <c r="N64" s="1"/>
      <c r="O64" s="4" t="str">
        <f t="shared" si="2"/>
        <v/>
      </c>
      <c r="P64" s="4"/>
      <c r="Q64" s="4" t="str">
        <f t="shared" si="16"/>
        <v/>
      </c>
      <c r="R64" s="17">
        <v>1.0638297872340401</v>
      </c>
      <c r="S64" s="33"/>
      <c r="T64" s="4"/>
      <c r="U64" s="1"/>
      <c r="V64" s="1"/>
      <c r="W64" s="1"/>
      <c r="X64" s="1"/>
      <c r="Y64" s="4" t="str">
        <f t="shared" si="13"/>
        <v/>
      </c>
      <c r="Z64" s="4"/>
      <c r="AA64" s="25">
        <f t="shared" si="6"/>
        <v>0</v>
      </c>
      <c r="AB64" s="17">
        <v>1.0638297872340401</v>
      </c>
      <c r="AC64" s="33">
        <f t="shared" si="7"/>
        <v>0</v>
      </c>
      <c r="AD64" s="4"/>
      <c r="AE64" s="28"/>
      <c r="AF64" s="29"/>
      <c r="AG64" s="29"/>
      <c r="AH64" s="29"/>
      <c r="AI64" s="29">
        <f t="shared" si="8"/>
        <v>0</v>
      </c>
      <c r="AJ64" s="29"/>
      <c r="AK64" s="29"/>
      <c r="AL64" s="17">
        <v>1.0638297872340401</v>
      </c>
      <c r="AM64" s="31">
        <f t="shared" si="9"/>
        <v>0</v>
      </c>
      <c r="AN64" s="29"/>
      <c r="AO64" s="35"/>
    </row>
    <row r="65" spans="1:41" ht="12.75" hidden="1" customHeight="1" x14ac:dyDescent="0.25">
      <c r="A65" s="58" t="s">
        <v>143</v>
      </c>
      <c r="B65" s="59" t="s">
        <v>144</v>
      </c>
      <c r="C65" s="3"/>
      <c r="D65" s="3"/>
      <c r="E65" s="3"/>
      <c r="F65" s="3"/>
      <c r="G65" s="3" t="str">
        <f t="shared" si="18"/>
        <v/>
      </c>
      <c r="H65" s="4"/>
      <c r="I65" s="1" t="str">
        <f t="shared" si="1"/>
        <v/>
      </c>
      <c r="J65" s="4"/>
      <c r="K65" s="1"/>
      <c r="L65" s="1"/>
      <c r="M65" s="1"/>
      <c r="N65" s="1"/>
      <c r="O65" s="4" t="str">
        <f t="shared" si="2"/>
        <v/>
      </c>
      <c r="P65" s="4"/>
      <c r="Q65" s="4" t="str">
        <f t="shared" si="16"/>
        <v/>
      </c>
      <c r="R65" s="17">
        <v>1.0638297872340401</v>
      </c>
      <c r="S65" s="33"/>
      <c r="T65" s="4"/>
      <c r="U65" s="1"/>
      <c r="V65" s="1"/>
      <c r="W65" s="1"/>
      <c r="X65" s="1"/>
      <c r="Y65" s="4" t="str">
        <f t="shared" si="13"/>
        <v/>
      </c>
      <c r="Z65" s="4"/>
      <c r="AA65" s="25">
        <f t="shared" si="6"/>
        <v>0</v>
      </c>
      <c r="AB65" s="17">
        <v>1.0638297872340401</v>
      </c>
      <c r="AC65" s="33">
        <f t="shared" si="7"/>
        <v>0</v>
      </c>
      <c r="AD65" s="4"/>
      <c r="AE65" s="28"/>
      <c r="AF65" s="29"/>
      <c r="AG65" s="29"/>
      <c r="AH65" s="29"/>
      <c r="AI65" s="29">
        <f t="shared" si="8"/>
        <v>0</v>
      </c>
      <c r="AJ65" s="29"/>
      <c r="AK65" s="29"/>
      <c r="AL65" s="17">
        <v>1.0638297872340401</v>
      </c>
      <c r="AM65" s="31">
        <f t="shared" si="9"/>
        <v>0</v>
      </c>
      <c r="AN65" s="29"/>
      <c r="AO65" s="35"/>
    </row>
    <row r="66" spans="1:41" ht="12.75" hidden="1" customHeight="1" x14ac:dyDescent="0.25">
      <c r="A66" s="24" t="s">
        <v>145</v>
      </c>
      <c r="B66" s="25" t="s">
        <v>146</v>
      </c>
      <c r="C66" s="4"/>
      <c r="D66" s="4"/>
      <c r="E66" s="4"/>
      <c r="F66" s="4"/>
      <c r="G66" s="4" t="str">
        <f t="shared" si="18"/>
        <v/>
      </c>
      <c r="H66" s="4"/>
      <c r="I66" s="1" t="str">
        <f t="shared" si="1"/>
        <v/>
      </c>
      <c r="J66" s="4"/>
      <c r="K66" s="1"/>
      <c r="L66" s="1"/>
      <c r="M66" s="1"/>
      <c r="N66" s="1"/>
      <c r="O66" s="4" t="str">
        <f t="shared" si="2"/>
        <v/>
      </c>
      <c r="P66" s="4"/>
      <c r="Q66" s="4" t="str">
        <f t="shared" si="16"/>
        <v/>
      </c>
      <c r="R66" s="17">
        <v>1.0638297872340401</v>
      </c>
      <c r="S66" s="33"/>
      <c r="T66" s="4"/>
      <c r="U66" s="1"/>
      <c r="V66" s="1"/>
      <c r="W66" s="1"/>
      <c r="X66" s="1"/>
      <c r="Y66" s="4" t="str">
        <f t="shared" si="13"/>
        <v/>
      </c>
      <c r="Z66" s="4"/>
      <c r="AA66" s="25">
        <f t="shared" si="6"/>
        <v>0</v>
      </c>
      <c r="AB66" s="17">
        <v>1.0638297872340401</v>
      </c>
      <c r="AC66" s="33">
        <f t="shared" si="7"/>
        <v>0</v>
      </c>
      <c r="AD66" s="4"/>
      <c r="AE66" s="28"/>
      <c r="AF66" s="29"/>
      <c r="AG66" s="29"/>
      <c r="AH66" s="29"/>
      <c r="AI66" s="29">
        <f t="shared" si="8"/>
        <v>0</v>
      </c>
      <c r="AJ66" s="29"/>
      <c r="AK66" s="29"/>
      <c r="AL66" s="17">
        <v>1.0638297872340401</v>
      </c>
      <c r="AM66" s="31">
        <f t="shared" si="9"/>
        <v>0</v>
      </c>
      <c r="AN66" s="29"/>
      <c r="AO66" s="35"/>
    </row>
    <row r="67" spans="1:41" ht="12.75" hidden="1" customHeight="1" x14ac:dyDescent="0.25">
      <c r="A67" s="24" t="s">
        <v>147</v>
      </c>
      <c r="B67" s="25" t="s">
        <v>148</v>
      </c>
      <c r="C67" s="4"/>
      <c r="D67" s="4"/>
      <c r="E67" s="4"/>
      <c r="F67" s="4"/>
      <c r="G67" s="4" t="str">
        <f t="shared" si="18"/>
        <v/>
      </c>
      <c r="H67" s="4"/>
      <c r="I67" s="1" t="str">
        <f t="shared" si="1"/>
        <v/>
      </c>
      <c r="J67" s="4"/>
      <c r="K67" s="1">
        <v>10</v>
      </c>
      <c r="L67" s="1">
        <v>10</v>
      </c>
      <c r="M67" s="1">
        <v>0</v>
      </c>
      <c r="N67" s="1">
        <v>0</v>
      </c>
      <c r="O67" s="4">
        <f t="shared" si="2"/>
        <v>25</v>
      </c>
      <c r="P67" s="1">
        <v>29</v>
      </c>
      <c r="Q67" s="4">
        <f t="shared" si="16"/>
        <v>54</v>
      </c>
      <c r="R67" s="17">
        <v>1.0638297872340401</v>
      </c>
      <c r="S67" s="33">
        <f t="shared" ref="S67:S69" si="19">Q67*R67</f>
        <v>57.446808510638164</v>
      </c>
      <c r="T67" s="1">
        <v>6</v>
      </c>
      <c r="U67" s="1"/>
      <c r="V67" s="1"/>
      <c r="W67" s="1"/>
      <c r="X67" s="1"/>
      <c r="Y67" s="4" t="str">
        <f t="shared" si="13"/>
        <v/>
      </c>
      <c r="Z67" s="1"/>
      <c r="AA67" s="25">
        <f t="shared" si="6"/>
        <v>0</v>
      </c>
      <c r="AB67" s="17">
        <v>1.0638297872340401</v>
      </c>
      <c r="AC67" s="33">
        <f t="shared" si="7"/>
        <v>0</v>
      </c>
      <c r="AD67" s="1"/>
      <c r="AE67" s="44"/>
      <c r="AF67" s="42"/>
      <c r="AG67" s="42"/>
      <c r="AH67" s="42"/>
      <c r="AI67" s="29">
        <f t="shared" si="8"/>
        <v>0</v>
      </c>
      <c r="AJ67" s="42"/>
      <c r="AK67" s="42"/>
      <c r="AL67" s="17">
        <v>1.0638297872340401</v>
      </c>
      <c r="AM67" s="31">
        <f t="shared" si="9"/>
        <v>0</v>
      </c>
      <c r="AN67" s="42"/>
      <c r="AO67" s="45"/>
    </row>
    <row r="68" spans="1:41" ht="12.75" hidden="1" customHeight="1" x14ac:dyDescent="0.25">
      <c r="A68" s="24" t="s">
        <v>149</v>
      </c>
      <c r="B68" s="25" t="s">
        <v>150</v>
      </c>
      <c r="C68" s="1">
        <v>0</v>
      </c>
      <c r="D68" s="1">
        <v>1</v>
      </c>
      <c r="E68" s="1">
        <v>0</v>
      </c>
      <c r="F68" s="1">
        <v>0</v>
      </c>
      <c r="G68" s="4">
        <f t="shared" si="18"/>
        <v>1.25</v>
      </c>
      <c r="H68" s="4"/>
      <c r="I68" s="1" t="str">
        <f t="shared" si="1"/>
        <v/>
      </c>
      <c r="J68" s="4"/>
      <c r="K68" s="1">
        <v>10</v>
      </c>
      <c r="L68" s="1">
        <v>10</v>
      </c>
      <c r="M68" s="1">
        <v>0</v>
      </c>
      <c r="N68" s="1">
        <v>10</v>
      </c>
      <c r="O68" s="4">
        <f t="shared" si="2"/>
        <v>37.5</v>
      </c>
      <c r="P68" s="1">
        <v>39</v>
      </c>
      <c r="Q68" s="4">
        <f t="shared" si="16"/>
        <v>76.5</v>
      </c>
      <c r="R68" s="17">
        <v>1.0638297872340401</v>
      </c>
      <c r="S68" s="33">
        <f t="shared" si="19"/>
        <v>81.382978723404065</v>
      </c>
      <c r="T68" s="1">
        <v>9</v>
      </c>
      <c r="U68" s="1"/>
      <c r="V68" s="1"/>
      <c r="W68" s="1"/>
      <c r="X68" s="1"/>
      <c r="Y68" s="4" t="str">
        <f t="shared" si="13"/>
        <v/>
      </c>
      <c r="Z68" s="1"/>
      <c r="AA68" s="25">
        <f t="shared" si="6"/>
        <v>0</v>
      </c>
      <c r="AB68" s="17">
        <v>1.0638297872340401</v>
      </c>
      <c r="AC68" s="33">
        <f t="shared" si="7"/>
        <v>0</v>
      </c>
      <c r="AD68" s="1"/>
      <c r="AE68" s="44"/>
      <c r="AF68" s="42"/>
      <c r="AG68" s="42"/>
      <c r="AH68" s="42"/>
      <c r="AI68" s="29">
        <f t="shared" si="8"/>
        <v>0</v>
      </c>
      <c r="AJ68" s="42"/>
      <c r="AK68" s="42"/>
      <c r="AL68" s="17">
        <v>1.0638297872340401</v>
      </c>
      <c r="AM68" s="31">
        <f t="shared" si="9"/>
        <v>0</v>
      </c>
      <c r="AN68" s="42"/>
      <c r="AO68" s="45"/>
    </row>
    <row r="69" spans="1:41" ht="12.75" hidden="1" customHeight="1" x14ac:dyDescent="0.25">
      <c r="A69" s="24" t="s">
        <v>151</v>
      </c>
      <c r="B69" s="25" t="s">
        <v>152</v>
      </c>
      <c r="C69" s="4"/>
      <c r="D69" s="4"/>
      <c r="E69" s="4"/>
      <c r="F69" s="4"/>
      <c r="G69" s="4" t="str">
        <f t="shared" si="18"/>
        <v/>
      </c>
      <c r="H69" s="4"/>
      <c r="I69" s="1" t="str">
        <f t="shared" si="1"/>
        <v/>
      </c>
      <c r="J69" s="4"/>
      <c r="K69" s="1">
        <v>10</v>
      </c>
      <c r="L69" s="1">
        <v>8</v>
      </c>
      <c r="M69" s="1">
        <v>0</v>
      </c>
      <c r="N69" s="1">
        <v>9</v>
      </c>
      <c r="O69" s="4">
        <f t="shared" si="2"/>
        <v>33.75</v>
      </c>
      <c r="P69" s="1">
        <v>29</v>
      </c>
      <c r="Q69" s="4">
        <f t="shared" si="16"/>
        <v>62.75</v>
      </c>
      <c r="R69" s="17">
        <v>1.0638297872340301</v>
      </c>
      <c r="S69" s="33">
        <f t="shared" si="19"/>
        <v>66.755319148935385</v>
      </c>
      <c r="T69" s="1">
        <v>7</v>
      </c>
      <c r="U69" s="1"/>
      <c r="V69" s="1"/>
      <c r="W69" s="1"/>
      <c r="X69" s="1"/>
      <c r="Y69" s="4" t="str">
        <f t="shared" si="13"/>
        <v/>
      </c>
      <c r="Z69" s="1"/>
      <c r="AA69" s="25">
        <f t="shared" si="6"/>
        <v>0</v>
      </c>
      <c r="AB69" s="17">
        <v>1.0638297872340401</v>
      </c>
      <c r="AC69" s="33">
        <f t="shared" si="7"/>
        <v>0</v>
      </c>
      <c r="AD69" s="1"/>
      <c r="AE69" s="44"/>
      <c r="AF69" s="42"/>
      <c r="AG69" s="42"/>
      <c r="AH69" s="42"/>
      <c r="AI69" s="29">
        <f t="shared" si="8"/>
        <v>0</v>
      </c>
      <c r="AJ69" s="42"/>
      <c r="AK69" s="42"/>
      <c r="AL69" s="17">
        <v>1.0638297872340401</v>
      </c>
      <c r="AM69" s="31">
        <f t="shared" si="9"/>
        <v>0</v>
      </c>
      <c r="AN69" s="42"/>
      <c r="AO69" s="45"/>
    </row>
    <row r="70" spans="1:41" ht="12.75" hidden="1" customHeight="1" x14ac:dyDescent="0.25">
      <c r="A70" s="24" t="s">
        <v>12</v>
      </c>
      <c r="B70" s="25" t="s">
        <v>153</v>
      </c>
      <c r="C70" s="4"/>
      <c r="D70" s="4"/>
      <c r="E70" s="4"/>
      <c r="F70" s="4"/>
      <c r="G70" s="4" t="str">
        <f t="shared" si="18"/>
        <v/>
      </c>
      <c r="H70" s="4"/>
      <c r="I70" s="1" t="str">
        <f t="shared" si="1"/>
        <v/>
      </c>
      <c r="J70" s="4"/>
      <c r="K70" s="1"/>
      <c r="L70" s="1"/>
      <c r="M70" s="1"/>
      <c r="N70" s="1"/>
      <c r="O70" s="4" t="str">
        <f t="shared" si="2"/>
        <v/>
      </c>
      <c r="P70" s="4"/>
      <c r="Q70" s="4" t="str">
        <f t="shared" si="16"/>
        <v/>
      </c>
      <c r="R70" s="17">
        <v>1.0638297872340301</v>
      </c>
      <c r="S70" s="33"/>
      <c r="T70" s="4"/>
      <c r="U70" s="1"/>
      <c r="V70" s="1"/>
      <c r="W70" s="1"/>
      <c r="X70" s="1"/>
      <c r="Y70" s="4" t="str">
        <f t="shared" si="13"/>
        <v/>
      </c>
      <c r="Z70" s="4"/>
      <c r="AA70" s="25">
        <f t="shared" si="6"/>
        <v>0</v>
      </c>
      <c r="AB70" s="17">
        <v>1.0638297872340401</v>
      </c>
      <c r="AC70" s="33">
        <f t="shared" si="7"/>
        <v>0</v>
      </c>
      <c r="AD70" s="4"/>
      <c r="AE70" s="28"/>
      <c r="AF70" s="29"/>
      <c r="AG70" s="29"/>
      <c r="AH70" s="29"/>
      <c r="AI70" s="29">
        <f t="shared" si="8"/>
        <v>0</v>
      </c>
      <c r="AJ70" s="29"/>
      <c r="AK70" s="29"/>
      <c r="AL70" s="17">
        <v>1.0638297872340401</v>
      </c>
      <c r="AM70" s="31">
        <f t="shared" si="9"/>
        <v>0</v>
      </c>
      <c r="AN70" s="29"/>
      <c r="AO70" s="35"/>
    </row>
    <row r="71" spans="1:41" ht="12.75" hidden="1" customHeight="1" x14ac:dyDescent="0.25">
      <c r="A71" s="24" t="s">
        <v>154</v>
      </c>
      <c r="B71" s="25" t="s">
        <v>155</v>
      </c>
      <c r="C71" s="4"/>
      <c r="D71" s="4"/>
      <c r="E71" s="4"/>
      <c r="F71" s="4"/>
      <c r="G71" s="4" t="str">
        <f t="shared" si="18"/>
        <v/>
      </c>
      <c r="H71" s="4"/>
      <c r="I71" s="1" t="str">
        <f t="shared" si="1"/>
        <v/>
      </c>
      <c r="J71" s="4"/>
      <c r="K71" s="1"/>
      <c r="L71" s="1"/>
      <c r="M71" s="1"/>
      <c r="N71" s="1"/>
      <c r="O71" s="4" t="str">
        <f t="shared" si="2"/>
        <v/>
      </c>
      <c r="P71" s="4"/>
      <c r="Q71" s="4" t="str">
        <f t="shared" si="16"/>
        <v/>
      </c>
      <c r="R71" s="17">
        <v>1.0638297872340301</v>
      </c>
      <c r="S71" s="33"/>
      <c r="T71" s="4"/>
      <c r="U71" s="1"/>
      <c r="V71" s="1"/>
      <c r="W71" s="1"/>
      <c r="X71" s="1"/>
      <c r="Y71" s="4" t="str">
        <f t="shared" si="13"/>
        <v/>
      </c>
      <c r="Z71" s="4"/>
      <c r="AA71" s="25">
        <f t="shared" si="6"/>
        <v>0</v>
      </c>
      <c r="AB71" s="17">
        <v>1.0638297872340401</v>
      </c>
      <c r="AC71" s="33">
        <f t="shared" si="7"/>
        <v>0</v>
      </c>
      <c r="AD71" s="4"/>
      <c r="AE71" s="28"/>
      <c r="AF71" s="29"/>
      <c r="AG71" s="29"/>
      <c r="AH71" s="29"/>
      <c r="AI71" s="29">
        <f t="shared" si="8"/>
        <v>0</v>
      </c>
      <c r="AJ71" s="29"/>
      <c r="AK71" s="29"/>
      <c r="AL71" s="17">
        <v>1.0638297872340401</v>
      </c>
      <c r="AM71" s="31">
        <f t="shared" si="9"/>
        <v>0</v>
      </c>
      <c r="AN71" s="29"/>
      <c r="AO71" s="35"/>
    </row>
    <row r="72" spans="1:41" ht="12.75" hidden="1" customHeight="1" x14ac:dyDescent="0.25">
      <c r="A72" s="24" t="s">
        <v>156</v>
      </c>
      <c r="B72" s="25" t="s">
        <v>157</v>
      </c>
      <c r="C72" s="4"/>
      <c r="D72" s="4"/>
      <c r="E72" s="4"/>
      <c r="F72" s="4"/>
      <c r="G72" s="4" t="str">
        <f t="shared" si="18"/>
        <v/>
      </c>
      <c r="H72" s="4"/>
      <c r="I72" s="1" t="str">
        <f t="shared" si="1"/>
        <v/>
      </c>
      <c r="J72" s="4"/>
      <c r="K72" s="1"/>
      <c r="L72" s="1"/>
      <c r="M72" s="1"/>
      <c r="N72" s="1"/>
      <c r="O72" s="4" t="str">
        <f t="shared" si="2"/>
        <v/>
      </c>
      <c r="P72" s="4"/>
      <c r="Q72" s="4" t="str">
        <f t="shared" si="16"/>
        <v/>
      </c>
      <c r="R72" s="17">
        <v>1.0638297872340301</v>
      </c>
      <c r="S72" s="33"/>
      <c r="T72" s="4"/>
      <c r="U72" s="1"/>
      <c r="V72" s="1"/>
      <c r="W72" s="1"/>
      <c r="X72" s="1"/>
      <c r="Y72" s="4" t="str">
        <f t="shared" si="13"/>
        <v/>
      </c>
      <c r="Z72" s="4"/>
      <c r="AA72" s="25">
        <f t="shared" si="6"/>
        <v>0</v>
      </c>
      <c r="AB72" s="17">
        <v>1.0638297872340401</v>
      </c>
      <c r="AC72" s="33">
        <f t="shared" si="7"/>
        <v>0</v>
      </c>
      <c r="AD72" s="4"/>
      <c r="AE72" s="28"/>
      <c r="AF72" s="29"/>
      <c r="AG72" s="29"/>
      <c r="AH72" s="29"/>
      <c r="AI72" s="29">
        <f t="shared" si="8"/>
        <v>0</v>
      </c>
      <c r="AJ72" s="29"/>
      <c r="AK72" s="29"/>
      <c r="AL72" s="17">
        <v>1.0638297872340401</v>
      </c>
      <c r="AM72" s="31">
        <f t="shared" si="9"/>
        <v>0</v>
      </c>
      <c r="AN72" s="29"/>
      <c r="AO72" s="35"/>
    </row>
    <row r="73" spans="1:41" ht="12.75" hidden="1" customHeight="1" x14ac:dyDescent="0.25">
      <c r="A73" s="24" t="s">
        <v>158</v>
      </c>
      <c r="B73" s="25" t="s">
        <v>159</v>
      </c>
      <c r="C73" s="1">
        <v>0</v>
      </c>
      <c r="D73" s="1">
        <v>8</v>
      </c>
      <c r="E73" s="1">
        <v>10</v>
      </c>
      <c r="F73" s="1">
        <v>0</v>
      </c>
      <c r="G73" s="4">
        <f t="shared" si="18"/>
        <v>22.5</v>
      </c>
      <c r="H73" s="4"/>
      <c r="I73" s="1" t="str">
        <f t="shared" si="1"/>
        <v/>
      </c>
      <c r="J73" s="4"/>
      <c r="K73" s="1"/>
      <c r="L73" s="1"/>
      <c r="M73" s="1"/>
      <c r="N73" s="1"/>
      <c r="O73" s="4" t="str">
        <f t="shared" si="2"/>
        <v/>
      </c>
      <c r="P73" s="4"/>
      <c r="Q73" s="4" t="str">
        <f t="shared" si="16"/>
        <v/>
      </c>
      <c r="R73" s="17">
        <v>1.0638297872340301</v>
      </c>
      <c r="S73" s="33"/>
      <c r="T73" s="4"/>
      <c r="U73" s="1"/>
      <c r="V73" s="1"/>
      <c r="W73" s="1"/>
      <c r="X73" s="1"/>
      <c r="Y73" s="4" t="str">
        <f t="shared" si="13"/>
        <v/>
      </c>
      <c r="Z73" s="4"/>
      <c r="AA73" s="25">
        <f t="shared" si="6"/>
        <v>0</v>
      </c>
      <c r="AB73" s="17">
        <v>1.0638297872340401</v>
      </c>
      <c r="AC73" s="33">
        <f t="shared" si="7"/>
        <v>0</v>
      </c>
      <c r="AD73" s="4"/>
      <c r="AE73" s="28"/>
      <c r="AF73" s="29"/>
      <c r="AG73" s="29"/>
      <c r="AH73" s="29"/>
      <c r="AI73" s="29">
        <f t="shared" si="8"/>
        <v>0</v>
      </c>
      <c r="AJ73" s="29"/>
      <c r="AK73" s="29"/>
      <c r="AL73" s="17">
        <v>1.0638297872340401</v>
      </c>
      <c r="AM73" s="31">
        <f t="shared" si="9"/>
        <v>0</v>
      </c>
      <c r="AN73" s="29"/>
      <c r="AO73" s="35"/>
    </row>
    <row r="74" spans="1:41" ht="12.75" hidden="1" customHeight="1" x14ac:dyDescent="0.25">
      <c r="A74" s="24" t="s">
        <v>160</v>
      </c>
      <c r="B74" s="25" t="s">
        <v>161</v>
      </c>
      <c r="C74" s="4"/>
      <c r="D74" s="4"/>
      <c r="E74" s="4"/>
      <c r="F74" s="4"/>
      <c r="G74" s="4" t="str">
        <f t="shared" si="18"/>
        <v/>
      </c>
      <c r="H74" s="4"/>
      <c r="I74" s="1" t="str">
        <f t="shared" si="1"/>
        <v/>
      </c>
      <c r="J74" s="4"/>
      <c r="K74" s="1"/>
      <c r="L74" s="1"/>
      <c r="M74" s="1"/>
      <c r="N74" s="1"/>
      <c r="O74" s="4" t="str">
        <f t="shared" si="2"/>
        <v/>
      </c>
      <c r="P74" s="4"/>
      <c r="Q74" s="4" t="str">
        <f t="shared" si="16"/>
        <v/>
      </c>
      <c r="R74" s="17">
        <v>1.0638297872340301</v>
      </c>
      <c r="S74" s="33"/>
      <c r="T74" s="4"/>
      <c r="U74" s="1"/>
      <c r="V74" s="1"/>
      <c r="W74" s="1"/>
      <c r="X74" s="1"/>
      <c r="Y74" s="4" t="str">
        <f t="shared" si="13"/>
        <v/>
      </c>
      <c r="Z74" s="4"/>
      <c r="AA74" s="25">
        <f t="shared" si="6"/>
        <v>0</v>
      </c>
      <c r="AB74" s="17">
        <v>1.0638297872340401</v>
      </c>
      <c r="AC74" s="33">
        <f t="shared" si="7"/>
        <v>0</v>
      </c>
      <c r="AD74" s="4"/>
      <c r="AE74" s="28"/>
      <c r="AF74" s="29"/>
      <c r="AG74" s="29"/>
      <c r="AH74" s="29"/>
      <c r="AI74" s="29">
        <f t="shared" si="8"/>
        <v>0</v>
      </c>
      <c r="AJ74" s="29"/>
      <c r="AK74" s="29"/>
      <c r="AL74" s="17">
        <v>1.0638297872340401</v>
      </c>
      <c r="AM74" s="31">
        <f t="shared" si="9"/>
        <v>0</v>
      </c>
      <c r="AN74" s="29"/>
      <c r="AO74" s="35"/>
    </row>
    <row r="75" spans="1:41" ht="12.75" hidden="1" customHeight="1" x14ac:dyDescent="0.25">
      <c r="A75" s="24" t="s">
        <v>162</v>
      </c>
      <c r="B75" s="25" t="s">
        <v>163</v>
      </c>
      <c r="C75" s="46">
        <v>9</v>
      </c>
      <c r="D75" s="1">
        <v>9</v>
      </c>
      <c r="E75" s="1">
        <v>10</v>
      </c>
      <c r="F75" s="1">
        <v>8</v>
      </c>
      <c r="G75" s="4">
        <f t="shared" si="18"/>
        <v>45</v>
      </c>
      <c r="H75" s="4"/>
      <c r="I75" s="1" t="str">
        <f t="shared" si="1"/>
        <v/>
      </c>
      <c r="J75" s="4"/>
      <c r="K75" s="1"/>
      <c r="L75" s="1"/>
      <c r="M75" s="1"/>
      <c r="N75" s="1"/>
      <c r="O75" s="4" t="str">
        <f t="shared" si="2"/>
        <v/>
      </c>
      <c r="P75" s="4"/>
      <c r="Q75" s="4" t="str">
        <f t="shared" si="16"/>
        <v/>
      </c>
      <c r="R75" s="17">
        <v>1.0638297872340301</v>
      </c>
      <c r="S75" s="33"/>
      <c r="T75" s="4"/>
      <c r="U75" s="1"/>
      <c r="V75" s="1"/>
      <c r="W75" s="1"/>
      <c r="X75" s="1"/>
      <c r="Y75" s="4" t="str">
        <f t="shared" si="13"/>
        <v/>
      </c>
      <c r="Z75" s="4"/>
      <c r="AA75" s="25">
        <f t="shared" si="6"/>
        <v>0</v>
      </c>
      <c r="AB75" s="17">
        <v>1.0638297872340401</v>
      </c>
      <c r="AC75" s="33">
        <f t="shared" si="7"/>
        <v>0</v>
      </c>
      <c r="AD75" s="4"/>
      <c r="AE75" s="28"/>
      <c r="AF75" s="29"/>
      <c r="AG75" s="29"/>
      <c r="AH75" s="29"/>
      <c r="AI75" s="29">
        <f t="shared" si="8"/>
        <v>0</v>
      </c>
      <c r="AJ75" s="29"/>
      <c r="AK75" s="29"/>
      <c r="AL75" s="17">
        <v>1.0638297872340401</v>
      </c>
      <c r="AM75" s="31">
        <f t="shared" si="9"/>
        <v>0</v>
      </c>
      <c r="AN75" s="29"/>
      <c r="AO75" s="35"/>
    </row>
    <row r="76" spans="1:41" ht="12.75" hidden="1" customHeight="1" x14ac:dyDescent="0.25">
      <c r="A76" s="24" t="s">
        <v>164</v>
      </c>
      <c r="B76" s="25" t="s">
        <v>165</v>
      </c>
      <c r="C76" s="4"/>
      <c r="D76" s="4"/>
      <c r="E76" s="4"/>
      <c r="F76" s="4"/>
      <c r="G76" s="4" t="str">
        <f t="shared" si="18"/>
        <v/>
      </c>
      <c r="H76" s="4"/>
      <c r="I76" s="1" t="str">
        <f t="shared" si="1"/>
        <v/>
      </c>
      <c r="J76" s="4"/>
      <c r="K76" s="1"/>
      <c r="L76" s="1"/>
      <c r="M76" s="1"/>
      <c r="N76" s="1"/>
      <c r="O76" s="4" t="str">
        <f t="shared" si="2"/>
        <v/>
      </c>
      <c r="P76" s="4"/>
      <c r="Q76" s="4" t="str">
        <f t="shared" si="16"/>
        <v/>
      </c>
      <c r="R76" s="17">
        <v>1.0638297872340301</v>
      </c>
      <c r="S76" s="33"/>
      <c r="T76" s="4"/>
      <c r="U76" s="1"/>
      <c r="V76" s="1"/>
      <c r="W76" s="1"/>
      <c r="X76" s="1"/>
      <c r="Y76" s="4" t="str">
        <f t="shared" si="13"/>
        <v/>
      </c>
      <c r="Z76" s="4"/>
      <c r="AA76" s="25">
        <f t="shared" si="6"/>
        <v>0</v>
      </c>
      <c r="AB76" s="17">
        <v>1.0638297872340401</v>
      </c>
      <c r="AC76" s="33">
        <f t="shared" si="7"/>
        <v>0</v>
      </c>
      <c r="AD76" s="4"/>
      <c r="AE76" s="28"/>
      <c r="AF76" s="29"/>
      <c r="AG76" s="29"/>
      <c r="AH76" s="29"/>
      <c r="AI76" s="29">
        <f t="shared" si="8"/>
        <v>0</v>
      </c>
      <c r="AJ76" s="29"/>
      <c r="AK76" s="29"/>
      <c r="AL76" s="17">
        <v>1.0638297872340401</v>
      </c>
      <c r="AM76" s="31">
        <f t="shared" si="9"/>
        <v>0</v>
      </c>
      <c r="AN76" s="29"/>
      <c r="AO76" s="35"/>
    </row>
    <row r="77" spans="1:41" ht="12.75" hidden="1" customHeight="1" x14ac:dyDescent="0.25">
      <c r="A77" s="24" t="s">
        <v>166</v>
      </c>
      <c r="B77" s="25" t="s">
        <v>167</v>
      </c>
      <c r="C77" s="1">
        <v>10</v>
      </c>
      <c r="D77" s="1">
        <v>8</v>
      </c>
      <c r="E77" s="1">
        <v>10</v>
      </c>
      <c r="F77" s="1">
        <v>10</v>
      </c>
      <c r="G77" s="4">
        <f t="shared" si="18"/>
        <v>47.5</v>
      </c>
      <c r="H77" s="4"/>
      <c r="I77" s="1" t="str">
        <f t="shared" si="1"/>
        <v/>
      </c>
      <c r="J77" s="4"/>
      <c r="K77" s="1"/>
      <c r="L77" s="1"/>
      <c r="M77" s="1"/>
      <c r="N77" s="1"/>
      <c r="O77" s="4" t="str">
        <f t="shared" si="2"/>
        <v/>
      </c>
      <c r="P77" s="4"/>
      <c r="Q77" s="4" t="str">
        <f t="shared" si="16"/>
        <v/>
      </c>
      <c r="R77" s="17">
        <v>1.0638297872340301</v>
      </c>
      <c r="S77" s="33"/>
      <c r="T77" s="4"/>
      <c r="U77" s="1"/>
      <c r="V77" s="1"/>
      <c r="W77" s="1"/>
      <c r="X77" s="1"/>
      <c r="Y77" s="4" t="str">
        <f t="shared" si="13"/>
        <v/>
      </c>
      <c r="Z77" s="4"/>
      <c r="AA77" s="25">
        <f t="shared" si="6"/>
        <v>0</v>
      </c>
      <c r="AB77" s="17">
        <v>1.0638297872340401</v>
      </c>
      <c r="AC77" s="33">
        <f t="shared" si="7"/>
        <v>0</v>
      </c>
      <c r="AD77" s="4"/>
      <c r="AE77" s="28"/>
      <c r="AF77" s="29"/>
      <c r="AG77" s="29"/>
      <c r="AH77" s="29"/>
      <c r="AI77" s="29">
        <f t="shared" si="8"/>
        <v>0</v>
      </c>
      <c r="AJ77" s="29"/>
      <c r="AK77" s="29"/>
      <c r="AL77" s="17">
        <v>1.0638297872340401</v>
      </c>
      <c r="AM77" s="31">
        <f t="shared" si="9"/>
        <v>0</v>
      </c>
      <c r="AN77" s="29"/>
      <c r="AO77" s="35"/>
    </row>
    <row r="78" spans="1:41" ht="12.75" hidden="1" customHeight="1" x14ac:dyDescent="0.25">
      <c r="A78" s="24" t="s">
        <v>168</v>
      </c>
      <c r="B78" s="25" t="s">
        <v>169</v>
      </c>
      <c r="C78" s="1">
        <v>5</v>
      </c>
      <c r="D78" s="1">
        <v>10</v>
      </c>
      <c r="E78" s="46">
        <v>9</v>
      </c>
      <c r="F78" s="1">
        <v>7</v>
      </c>
      <c r="G78" s="4">
        <f t="shared" si="18"/>
        <v>38.75</v>
      </c>
      <c r="H78" s="4"/>
      <c r="I78" s="1" t="str">
        <f t="shared" si="1"/>
        <v/>
      </c>
      <c r="J78" s="4"/>
      <c r="K78" s="1">
        <v>10</v>
      </c>
      <c r="L78" s="1">
        <v>10</v>
      </c>
      <c r="M78" s="1">
        <v>4</v>
      </c>
      <c r="N78" s="1">
        <v>10</v>
      </c>
      <c r="O78" s="4">
        <f t="shared" si="2"/>
        <v>42.5</v>
      </c>
      <c r="P78" s="1">
        <v>39</v>
      </c>
      <c r="Q78" s="4">
        <f t="shared" si="16"/>
        <v>81.5</v>
      </c>
      <c r="R78" s="17">
        <v>1.0638297872340301</v>
      </c>
      <c r="S78" s="33">
        <f>Q78*R78</f>
        <v>86.702127659573449</v>
      </c>
      <c r="T78" s="1">
        <v>9</v>
      </c>
      <c r="U78" s="1"/>
      <c r="V78" s="1"/>
      <c r="W78" s="1"/>
      <c r="X78" s="1"/>
      <c r="Y78" s="4" t="str">
        <f t="shared" si="13"/>
        <v/>
      </c>
      <c r="Z78" s="1"/>
      <c r="AA78" s="25">
        <f t="shared" si="6"/>
        <v>0</v>
      </c>
      <c r="AB78" s="17">
        <v>1.0638297872340401</v>
      </c>
      <c r="AC78" s="33">
        <f t="shared" si="7"/>
        <v>0</v>
      </c>
      <c r="AD78" s="1"/>
      <c r="AE78" s="44"/>
      <c r="AF78" s="42"/>
      <c r="AG78" s="42"/>
      <c r="AH78" s="42"/>
      <c r="AI78" s="29">
        <f t="shared" si="8"/>
        <v>0</v>
      </c>
      <c r="AJ78" s="42"/>
      <c r="AK78" s="42"/>
      <c r="AL78" s="17">
        <v>1.0638297872340401</v>
      </c>
      <c r="AM78" s="31">
        <f t="shared" si="9"/>
        <v>0</v>
      </c>
      <c r="AN78" s="42"/>
      <c r="AO78" s="45"/>
    </row>
    <row r="79" spans="1:41" ht="12.75" hidden="1" customHeight="1" x14ac:dyDescent="0.25">
      <c r="A79" s="24" t="s">
        <v>170</v>
      </c>
      <c r="B79" s="25" t="s">
        <v>171</v>
      </c>
      <c r="C79" s="1">
        <v>7</v>
      </c>
      <c r="D79" s="1">
        <v>9</v>
      </c>
      <c r="E79" s="1">
        <v>10</v>
      </c>
      <c r="F79" s="1">
        <v>10</v>
      </c>
      <c r="G79" s="4">
        <f t="shared" si="18"/>
        <v>45</v>
      </c>
      <c r="H79" s="4"/>
      <c r="I79" s="1" t="str">
        <f t="shared" si="1"/>
        <v/>
      </c>
      <c r="J79" s="4"/>
      <c r="K79" s="1"/>
      <c r="L79" s="1"/>
      <c r="M79" s="1"/>
      <c r="N79" s="1"/>
      <c r="O79" s="4" t="str">
        <f t="shared" si="2"/>
        <v/>
      </c>
      <c r="P79" s="4"/>
      <c r="Q79" s="4" t="str">
        <f t="shared" si="16"/>
        <v/>
      </c>
      <c r="R79" s="17">
        <v>1.0638297872340301</v>
      </c>
      <c r="S79" s="33"/>
      <c r="T79" s="4"/>
      <c r="U79" s="1"/>
      <c r="V79" s="1"/>
      <c r="W79" s="1"/>
      <c r="X79" s="1"/>
      <c r="Y79" s="4" t="str">
        <f t="shared" si="13"/>
        <v/>
      </c>
      <c r="Z79" s="4"/>
      <c r="AA79" s="25">
        <f t="shared" si="6"/>
        <v>0</v>
      </c>
      <c r="AB79" s="17">
        <v>1.0638297872340401</v>
      </c>
      <c r="AC79" s="33">
        <f t="shared" si="7"/>
        <v>0</v>
      </c>
      <c r="AD79" s="4"/>
      <c r="AE79" s="28"/>
      <c r="AF79" s="29"/>
      <c r="AG79" s="29"/>
      <c r="AH79" s="29"/>
      <c r="AI79" s="29">
        <f t="shared" si="8"/>
        <v>0</v>
      </c>
      <c r="AJ79" s="29"/>
      <c r="AK79" s="29"/>
      <c r="AL79" s="17">
        <v>1.0638297872340401</v>
      </c>
      <c r="AM79" s="31">
        <f t="shared" si="9"/>
        <v>0</v>
      </c>
      <c r="AN79" s="29"/>
      <c r="AO79" s="35"/>
    </row>
    <row r="80" spans="1:41" ht="12.75" hidden="1" customHeight="1" x14ac:dyDescent="0.25">
      <c r="A80" s="24" t="s">
        <v>172</v>
      </c>
      <c r="B80" s="25" t="s">
        <v>173</v>
      </c>
      <c r="C80" s="1">
        <v>0</v>
      </c>
      <c r="D80" s="1">
        <v>0</v>
      </c>
      <c r="E80" s="1">
        <v>9</v>
      </c>
      <c r="F80" s="60">
        <v>9</v>
      </c>
      <c r="G80" s="4">
        <f t="shared" si="18"/>
        <v>22.5</v>
      </c>
      <c r="H80" s="4"/>
      <c r="I80" s="1" t="str">
        <f t="shared" si="1"/>
        <v/>
      </c>
      <c r="J80" s="4"/>
      <c r="K80" s="1"/>
      <c r="L80" s="1"/>
      <c r="M80" s="1"/>
      <c r="N80" s="1"/>
      <c r="O80" s="4" t="str">
        <f t="shared" si="2"/>
        <v/>
      </c>
      <c r="P80" s="4"/>
      <c r="Q80" s="4" t="str">
        <f t="shared" si="16"/>
        <v/>
      </c>
      <c r="R80" s="17">
        <v>1.0638297872340301</v>
      </c>
      <c r="S80" s="33"/>
      <c r="T80" s="4"/>
      <c r="U80" s="1"/>
      <c r="V80" s="1"/>
      <c r="W80" s="1"/>
      <c r="X80" s="1"/>
      <c r="Y80" s="4" t="str">
        <f t="shared" si="13"/>
        <v/>
      </c>
      <c r="Z80" s="4"/>
      <c r="AA80" s="25">
        <f t="shared" si="6"/>
        <v>0</v>
      </c>
      <c r="AB80" s="17">
        <v>1.0638297872340401</v>
      </c>
      <c r="AC80" s="33">
        <f t="shared" si="7"/>
        <v>0</v>
      </c>
      <c r="AD80" s="4"/>
      <c r="AE80" s="28"/>
      <c r="AF80" s="29"/>
      <c r="AG80" s="29"/>
      <c r="AH80" s="29"/>
      <c r="AI80" s="29">
        <f t="shared" si="8"/>
        <v>0</v>
      </c>
      <c r="AJ80" s="29"/>
      <c r="AK80" s="29"/>
      <c r="AL80" s="17">
        <v>1.0638297872340401</v>
      </c>
      <c r="AM80" s="31">
        <f t="shared" si="9"/>
        <v>0</v>
      </c>
      <c r="AN80" s="29"/>
      <c r="AO80" s="35"/>
    </row>
    <row r="81" spans="1:41" ht="12.75" hidden="1" customHeight="1" x14ac:dyDescent="0.25">
      <c r="A81" s="24" t="s">
        <v>174</v>
      </c>
      <c r="B81" s="25" t="s">
        <v>175</v>
      </c>
      <c r="C81" s="4"/>
      <c r="D81" s="4"/>
      <c r="E81" s="4"/>
      <c r="F81" s="4"/>
      <c r="G81" s="4" t="str">
        <f t="shared" si="18"/>
        <v/>
      </c>
      <c r="H81" s="4"/>
      <c r="I81" s="1" t="str">
        <f t="shared" si="1"/>
        <v/>
      </c>
      <c r="J81" s="4"/>
      <c r="K81" s="1"/>
      <c r="L81" s="1"/>
      <c r="M81" s="1"/>
      <c r="N81" s="1"/>
      <c r="O81" s="4" t="str">
        <f t="shared" si="2"/>
        <v/>
      </c>
      <c r="P81" s="4"/>
      <c r="Q81" s="4" t="str">
        <f t="shared" si="16"/>
        <v/>
      </c>
      <c r="R81" s="17">
        <v>1.0638297872340301</v>
      </c>
      <c r="S81" s="33"/>
      <c r="T81" s="4"/>
      <c r="U81" s="1"/>
      <c r="V81" s="1"/>
      <c r="W81" s="1"/>
      <c r="X81" s="1"/>
      <c r="Y81" s="4" t="str">
        <f t="shared" si="13"/>
        <v/>
      </c>
      <c r="Z81" s="4"/>
      <c r="AA81" s="25">
        <f t="shared" si="6"/>
        <v>0</v>
      </c>
      <c r="AB81" s="17">
        <v>1.0638297872340401</v>
      </c>
      <c r="AC81" s="33">
        <f t="shared" si="7"/>
        <v>0</v>
      </c>
      <c r="AD81" s="4"/>
      <c r="AE81" s="28"/>
      <c r="AF81" s="29"/>
      <c r="AG81" s="29"/>
      <c r="AH81" s="29"/>
      <c r="AI81" s="29">
        <f t="shared" si="8"/>
        <v>0</v>
      </c>
      <c r="AJ81" s="29"/>
      <c r="AK81" s="29"/>
      <c r="AL81" s="17">
        <v>1.0638297872340401</v>
      </c>
      <c r="AM81" s="31">
        <f t="shared" si="9"/>
        <v>0</v>
      </c>
      <c r="AN81" s="29"/>
      <c r="AO81" s="35"/>
    </row>
    <row r="82" spans="1:41" ht="12.75" hidden="1" customHeight="1" x14ac:dyDescent="0.25">
      <c r="A82" s="24" t="s">
        <v>176</v>
      </c>
      <c r="B82" s="25" t="s">
        <v>177</v>
      </c>
      <c r="C82" s="4"/>
      <c r="D82" s="4"/>
      <c r="E82" s="4"/>
      <c r="F82" s="4"/>
      <c r="G82" s="4" t="str">
        <f t="shared" si="18"/>
        <v/>
      </c>
      <c r="H82" s="4"/>
      <c r="I82" s="1" t="str">
        <f t="shared" si="1"/>
        <v/>
      </c>
      <c r="J82" s="4"/>
      <c r="K82" s="1"/>
      <c r="L82" s="1"/>
      <c r="M82" s="1"/>
      <c r="N82" s="1"/>
      <c r="O82" s="4" t="str">
        <f t="shared" si="2"/>
        <v/>
      </c>
      <c r="P82" s="4"/>
      <c r="Q82" s="4" t="str">
        <f t="shared" si="16"/>
        <v/>
      </c>
      <c r="R82" s="17">
        <v>1.0638297872340301</v>
      </c>
      <c r="S82" s="33"/>
      <c r="T82" s="4"/>
      <c r="U82" s="1"/>
      <c r="V82" s="1"/>
      <c r="W82" s="1"/>
      <c r="X82" s="1"/>
      <c r="Y82" s="4" t="str">
        <f t="shared" si="13"/>
        <v/>
      </c>
      <c r="Z82" s="4"/>
      <c r="AA82" s="25">
        <f t="shared" si="6"/>
        <v>0</v>
      </c>
      <c r="AB82" s="17">
        <v>1.0638297872340401</v>
      </c>
      <c r="AC82" s="33">
        <f t="shared" si="7"/>
        <v>0</v>
      </c>
      <c r="AD82" s="4"/>
      <c r="AE82" s="28"/>
      <c r="AF82" s="29"/>
      <c r="AG82" s="29"/>
      <c r="AH82" s="29"/>
      <c r="AI82" s="29">
        <f t="shared" si="8"/>
        <v>0</v>
      </c>
      <c r="AJ82" s="29"/>
      <c r="AK82" s="29"/>
      <c r="AL82" s="17">
        <v>1.0638297872340401</v>
      </c>
      <c r="AM82" s="31">
        <f t="shared" si="9"/>
        <v>0</v>
      </c>
      <c r="AN82" s="29"/>
      <c r="AO82" s="35"/>
    </row>
    <row r="83" spans="1:41" ht="12.75" hidden="1" customHeight="1" x14ac:dyDescent="0.25">
      <c r="A83" s="24" t="s">
        <v>178</v>
      </c>
      <c r="B83" s="25" t="s">
        <v>179</v>
      </c>
      <c r="C83" s="1" t="s">
        <v>13</v>
      </c>
      <c r="D83" s="1">
        <v>9</v>
      </c>
      <c r="E83" s="1">
        <v>10</v>
      </c>
      <c r="F83" s="1">
        <v>10</v>
      </c>
      <c r="G83" s="60">
        <v>48.33</v>
      </c>
      <c r="H83" s="4"/>
      <c r="I83" s="1" t="str">
        <f t="shared" si="1"/>
        <v/>
      </c>
      <c r="J83" s="4"/>
      <c r="K83" s="1"/>
      <c r="L83" s="1"/>
      <c r="M83" s="1"/>
      <c r="N83" s="1"/>
      <c r="O83" s="4" t="str">
        <f t="shared" si="2"/>
        <v/>
      </c>
      <c r="P83" s="4"/>
      <c r="Q83" s="4" t="str">
        <f t="shared" si="16"/>
        <v/>
      </c>
      <c r="R83" s="17">
        <v>1.0638297872340301</v>
      </c>
      <c r="S83" s="33"/>
      <c r="T83" s="4"/>
      <c r="U83" s="1"/>
      <c r="V83" s="1"/>
      <c r="W83" s="1"/>
      <c r="X83" s="1"/>
      <c r="Y83" s="4" t="str">
        <f t="shared" si="13"/>
        <v/>
      </c>
      <c r="Z83" s="4"/>
      <c r="AA83" s="25">
        <f t="shared" si="6"/>
        <v>0</v>
      </c>
      <c r="AB83" s="17">
        <v>1.0638297872340401</v>
      </c>
      <c r="AC83" s="33">
        <f t="shared" si="7"/>
        <v>0</v>
      </c>
      <c r="AD83" s="4"/>
      <c r="AE83" s="28"/>
      <c r="AF83" s="29"/>
      <c r="AG83" s="29"/>
      <c r="AH83" s="29"/>
      <c r="AI83" s="29">
        <f t="shared" si="8"/>
        <v>0</v>
      </c>
      <c r="AJ83" s="29"/>
      <c r="AK83" s="29"/>
      <c r="AL83" s="17">
        <v>1.0638297872340401</v>
      </c>
      <c r="AM83" s="31">
        <f t="shared" si="9"/>
        <v>0</v>
      </c>
      <c r="AN83" s="29"/>
      <c r="AO83" s="35"/>
    </row>
    <row r="84" spans="1:41" ht="12.75" hidden="1" customHeight="1" x14ac:dyDescent="0.25">
      <c r="A84" s="24" t="s">
        <v>180</v>
      </c>
      <c r="B84" s="25" t="s">
        <v>181</v>
      </c>
      <c r="C84" s="1">
        <v>5</v>
      </c>
      <c r="D84" s="1">
        <v>7</v>
      </c>
      <c r="E84" s="1">
        <v>10</v>
      </c>
      <c r="F84" s="1">
        <v>9</v>
      </c>
      <c r="G84" s="4">
        <f t="shared" ref="G84:G100" si="20">IF(ISBLANK(C84),"", SUM(C84:F84)*5/4)</f>
        <v>38.75</v>
      </c>
      <c r="H84" s="4"/>
      <c r="I84" s="1" t="str">
        <f t="shared" si="1"/>
        <v/>
      </c>
      <c r="J84" s="4"/>
      <c r="K84" s="1"/>
      <c r="L84" s="1"/>
      <c r="M84" s="1"/>
      <c r="N84" s="1"/>
      <c r="O84" s="4" t="str">
        <f t="shared" si="2"/>
        <v/>
      </c>
      <c r="P84" s="4"/>
      <c r="Q84" s="4" t="str">
        <f t="shared" si="16"/>
        <v/>
      </c>
      <c r="R84" s="17">
        <v>1.0638297872340301</v>
      </c>
      <c r="S84" s="33"/>
      <c r="T84" s="4"/>
      <c r="U84" s="1"/>
      <c r="V84" s="1"/>
      <c r="W84" s="1"/>
      <c r="X84" s="1"/>
      <c r="Y84" s="4" t="str">
        <f t="shared" si="13"/>
        <v/>
      </c>
      <c r="Z84" s="4"/>
      <c r="AA84" s="25">
        <f t="shared" si="6"/>
        <v>0</v>
      </c>
      <c r="AB84" s="17">
        <v>1.0638297872340401</v>
      </c>
      <c r="AC84" s="33">
        <f t="shared" si="7"/>
        <v>0</v>
      </c>
      <c r="AD84" s="4"/>
      <c r="AE84" s="28"/>
      <c r="AF84" s="29"/>
      <c r="AG84" s="29"/>
      <c r="AH84" s="29"/>
      <c r="AI84" s="29">
        <f t="shared" si="8"/>
        <v>0</v>
      </c>
      <c r="AJ84" s="29"/>
      <c r="AK84" s="29"/>
      <c r="AL84" s="17">
        <v>1.0638297872340401</v>
      </c>
      <c r="AM84" s="31">
        <f t="shared" si="9"/>
        <v>0</v>
      </c>
      <c r="AN84" s="29"/>
      <c r="AO84" s="35"/>
    </row>
    <row r="85" spans="1:41" ht="12.75" hidden="1" customHeight="1" x14ac:dyDescent="0.25">
      <c r="A85" s="24" t="s">
        <v>182</v>
      </c>
      <c r="B85" s="25" t="s">
        <v>183</v>
      </c>
      <c r="C85" s="4"/>
      <c r="D85" s="4"/>
      <c r="E85" s="4"/>
      <c r="F85" s="4"/>
      <c r="G85" s="4" t="str">
        <f t="shared" si="20"/>
        <v/>
      </c>
      <c r="H85" s="4"/>
      <c r="I85" s="1" t="str">
        <f t="shared" si="1"/>
        <v/>
      </c>
      <c r="J85" s="4"/>
      <c r="K85" s="1"/>
      <c r="L85" s="1"/>
      <c r="M85" s="1"/>
      <c r="N85" s="1"/>
      <c r="O85" s="4" t="str">
        <f t="shared" si="2"/>
        <v/>
      </c>
      <c r="P85" s="4"/>
      <c r="Q85" s="4" t="str">
        <f t="shared" si="16"/>
        <v/>
      </c>
      <c r="R85" s="17">
        <v>1.0638297872340301</v>
      </c>
      <c r="S85" s="33"/>
      <c r="T85" s="4"/>
      <c r="U85" s="1"/>
      <c r="V85" s="1"/>
      <c r="W85" s="1"/>
      <c r="X85" s="1"/>
      <c r="Y85" s="4" t="str">
        <f t="shared" si="13"/>
        <v/>
      </c>
      <c r="Z85" s="4"/>
      <c r="AA85" s="25">
        <f t="shared" si="6"/>
        <v>0</v>
      </c>
      <c r="AB85" s="17">
        <v>1.0638297872340401</v>
      </c>
      <c r="AC85" s="33">
        <f t="shared" si="7"/>
        <v>0</v>
      </c>
      <c r="AD85" s="4"/>
      <c r="AE85" s="28"/>
      <c r="AF85" s="29"/>
      <c r="AG85" s="29"/>
      <c r="AH85" s="29"/>
      <c r="AI85" s="29">
        <f t="shared" si="8"/>
        <v>0</v>
      </c>
      <c r="AJ85" s="29"/>
      <c r="AK85" s="29"/>
      <c r="AL85" s="17">
        <v>1.0638297872340401</v>
      </c>
      <c r="AM85" s="31">
        <f t="shared" si="9"/>
        <v>0</v>
      </c>
      <c r="AN85" s="29"/>
      <c r="AO85" s="35"/>
    </row>
    <row r="86" spans="1:41" ht="12.75" hidden="1" customHeight="1" x14ac:dyDescent="0.25">
      <c r="A86" s="24" t="s">
        <v>184</v>
      </c>
      <c r="B86" s="25" t="s">
        <v>185</v>
      </c>
      <c r="C86" s="1">
        <v>0</v>
      </c>
      <c r="D86" s="1">
        <v>4</v>
      </c>
      <c r="E86" s="1">
        <v>9</v>
      </c>
      <c r="F86" s="1">
        <v>0</v>
      </c>
      <c r="G86" s="4">
        <f t="shared" si="20"/>
        <v>16.25</v>
      </c>
      <c r="H86" s="4"/>
      <c r="I86" s="1" t="str">
        <f t="shared" si="1"/>
        <v/>
      </c>
      <c r="J86" s="4"/>
      <c r="K86" s="1">
        <v>5</v>
      </c>
      <c r="L86" s="1">
        <v>8</v>
      </c>
      <c r="M86" s="1">
        <v>0</v>
      </c>
      <c r="N86" s="1">
        <v>10</v>
      </c>
      <c r="O86" s="4">
        <f t="shared" si="2"/>
        <v>28.75</v>
      </c>
      <c r="P86" s="1">
        <v>38</v>
      </c>
      <c r="Q86" s="4">
        <f t="shared" si="16"/>
        <v>66.75</v>
      </c>
      <c r="R86" s="17">
        <v>1.0638297872340301</v>
      </c>
      <c r="S86" s="33">
        <f>Q86*R86</f>
        <v>71.010638297871509</v>
      </c>
      <c r="T86" s="1">
        <v>8</v>
      </c>
      <c r="U86" s="1"/>
      <c r="V86" s="1"/>
      <c r="W86" s="1"/>
      <c r="X86" s="1"/>
      <c r="Y86" s="4" t="str">
        <f t="shared" si="13"/>
        <v/>
      </c>
      <c r="Z86" s="1"/>
      <c r="AA86" s="25">
        <f t="shared" si="6"/>
        <v>0</v>
      </c>
      <c r="AB86" s="17">
        <v>1.0638297872340401</v>
      </c>
      <c r="AC86" s="33">
        <f t="shared" si="7"/>
        <v>0</v>
      </c>
      <c r="AD86" s="1"/>
      <c r="AE86" s="44"/>
      <c r="AF86" s="42"/>
      <c r="AG86" s="42"/>
      <c r="AH86" s="42"/>
      <c r="AI86" s="29">
        <f t="shared" si="8"/>
        <v>0</v>
      </c>
      <c r="AJ86" s="42"/>
      <c r="AK86" s="42"/>
      <c r="AL86" s="17">
        <v>1.0638297872340401</v>
      </c>
      <c r="AM86" s="31">
        <f t="shared" si="9"/>
        <v>0</v>
      </c>
      <c r="AN86" s="42"/>
      <c r="AO86" s="45"/>
    </row>
    <row r="87" spans="1:41" ht="12.75" hidden="1" customHeight="1" x14ac:dyDescent="0.25">
      <c r="A87" s="24" t="s">
        <v>186</v>
      </c>
      <c r="B87" s="25" t="s">
        <v>187</v>
      </c>
      <c r="C87" s="1">
        <v>9.67</v>
      </c>
      <c r="D87" s="1">
        <v>9</v>
      </c>
      <c r="E87" s="46">
        <v>10</v>
      </c>
      <c r="F87" s="1">
        <v>10</v>
      </c>
      <c r="G87" s="4">
        <f t="shared" si="20"/>
        <v>48.337500000000006</v>
      </c>
      <c r="H87" s="4"/>
      <c r="I87" s="1" t="str">
        <f t="shared" si="1"/>
        <v/>
      </c>
      <c r="J87" s="4"/>
      <c r="K87" s="1"/>
      <c r="L87" s="1"/>
      <c r="M87" s="1"/>
      <c r="N87" s="1"/>
      <c r="O87" s="4" t="str">
        <f t="shared" si="2"/>
        <v/>
      </c>
      <c r="P87" s="4"/>
      <c r="Q87" s="4" t="str">
        <f t="shared" si="16"/>
        <v/>
      </c>
      <c r="R87" s="17">
        <v>1.0638297872340301</v>
      </c>
      <c r="S87" s="33"/>
      <c r="T87" s="4"/>
      <c r="U87" s="1"/>
      <c r="V87" s="1"/>
      <c r="W87" s="1"/>
      <c r="X87" s="1"/>
      <c r="Y87" s="4" t="str">
        <f t="shared" si="13"/>
        <v/>
      </c>
      <c r="Z87" s="4"/>
      <c r="AA87" s="25">
        <f t="shared" si="6"/>
        <v>0</v>
      </c>
      <c r="AB87" s="17">
        <v>1.0638297872340401</v>
      </c>
      <c r="AC87" s="33">
        <f t="shared" si="7"/>
        <v>0</v>
      </c>
      <c r="AD87" s="4"/>
      <c r="AE87" s="28"/>
      <c r="AF87" s="29"/>
      <c r="AG87" s="29"/>
      <c r="AH87" s="29"/>
      <c r="AI87" s="29">
        <f t="shared" si="8"/>
        <v>0</v>
      </c>
      <c r="AJ87" s="29"/>
      <c r="AK87" s="29"/>
      <c r="AL87" s="17">
        <v>1.0638297872340401</v>
      </c>
      <c r="AM87" s="31">
        <f t="shared" si="9"/>
        <v>0</v>
      </c>
      <c r="AN87" s="29"/>
      <c r="AO87" s="35"/>
    </row>
    <row r="88" spans="1:41" ht="12.75" hidden="1" customHeight="1" x14ac:dyDescent="0.25">
      <c r="A88" s="24" t="s">
        <v>188</v>
      </c>
      <c r="B88" s="25" t="s">
        <v>189</v>
      </c>
      <c r="C88" s="4"/>
      <c r="D88" s="4"/>
      <c r="E88" s="4"/>
      <c r="F88" s="4"/>
      <c r="G88" s="4" t="str">
        <f t="shared" si="20"/>
        <v/>
      </c>
      <c r="H88" s="4"/>
      <c r="I88" s="1" t="str">
        <f t="shared" si="1"/>
        <v/>
      </c>
      <c r="J88" s="4"/>
      <c r="K88" s="1"/>
      <c r="L88" s="1"/>
      <c r="M88" s="1"/>
      <c r="N88" s="1"/>
      <c r="O88" s="4" t="str">
        <f t="shared" si="2"/>
        <v/>
      </c>
      <c r="P88" s="4"/>
      <c r="Q88" s="4" t="str">
        <f t="shared" si="16"/>
        <v/>
      </c>
      <c r="R88" s="17">
        <v>1.0638297872340301</v>
      </c>
      <c r="S88" s="33"/>
      <c r="T88" s="4"/>
      <c r="U88" s="1"/>
      <c r="V88" s="1"/>
      <c r="W88" s="1"/>
      <c r="X88" s="1"/>
      <c r="Y88" s="4" t="str">
        <f t="shared" si="13"/>
        <v/>
      </c>
      <c r="Z88" s="4"/>
      <c r="AA88" s="25">
        <f t="shared" si="6"/>
        <v>0</v>
      </c>
      <c r="AB88" s="17">
        <v>1.0638297872340401</v>
      </c>
      <c r="AC88" s="33">
        <f t="shared" si="7"/>
        <v>0</v>
      </c>
      <c r="AD88" s="4"/>
      <c r="AE88" s="28"/>
      <c r="AF88" s="29"/>
      <c r="AG88" s="29"/>
      <c r="AH88" s="29"/>
      <c r="AI88" s="29">
        <f t="shared" si="8"/>
        <v>0</v>
      </c>
      <c r="AJ88" s="29"/>
      <c r="AK88" s="29"/>
      <c r="AL88" s="17">
        <v>1.0638297872340401</v>
      </c>
      <c r="AM88" s="31">
        <f t="shared" si="9"/>
        <v>0</v>
      </c>
      <c r="AN88" s="29"/>
      <c r="AO88" s="35"/>
    </row>
    <row r="89" spans="1:41" ht="12.75" hidden="1" customHeight="1" x14ac:dyDescent="0.25">
      <c r="A89" s="24" t="s">
        <v>190</v>
      </c>
      <c r="B89" s="25" t="s">
        <v>191</v>
      </c>
      <c r="C89" s="4"/>
      <c r="D89" s="4"/>
      <c r="E89" s="4"/>
      <c r="F89" s="4"/>
      <c r="G89" s="4" t="str">
        <f t="shared" si="20"/>
        <v/>
      </c>
      <c r="H89" s="4"/>
      <c r="I89" s="1" t="str">
        <f t="shared" si="1"/>
        <v/>
      </c>
      <c r="J89" s="4"/>
      <c r="K89" s="1"/>
      <c r="L89" s="1"/>
      <c r="M89" s="1"/>
      <c r="N89" s="1"/>
      <c r="O89" s="4" t="str">
        <f t="shared" si="2"/>
        <v/>
      </c>
      <c r="P89" s="4"/>
      <c r="Q89" s="4" t="str">
        <f t="shared" si="16"/>
        <v/>
      </c>
      <c r="R89" s="17">
        <v>1.0638297872340301</v>
      </c>
      <c r="S89" s="33"/>
      <c r="T89" s="4"/>
      <c r="U89" s="1"/>
      <c r="V89" s="1"/>
      <c r="W89" s="1"/>
      <c r="X89" s="1"/>
      <c r="Y89" s="4" t="str">
        <f t="shared" si="13"/>
        <v/>
      </c>
      <c r="Z89" s="4"/>
      <c r="AA89" s="25">
        <f t="shared" si="6"/>
        <v>0</v>
      </c>
      <c r="AB89" s="17">
        <v>1.0638297872340401</v>
      </c>
      <c r="AC89" s="33">
        <f t="shared" si="7"/>
        <v>0</v>
      </c>
      <c r="AD89" s="4"/>
      <c r="AE89" s="28"/>
      <c r="AF89" s="29"/>
      <c r="AG89" s="29"/>
      <c r="AH89" s="29"/>
      <c r="AI89" s="29">
        <f t="shared" si="8"/>
        <v>0</v>
      </c>
      <c r="AJ89" s="29"/>
      <c r="AK89" s="29"/>
      <c r="AL89" s="17">
        <v>1.0638297872340401</v>
      </c>
      <c r="AM89" s="31">
        <f t="shared" si="9"/>
        <v>0</v>
      </c>
      <c r="AN89" s="29"/>
      <c r="AO89" s="35"/>
    </row>
    <row r="90" spans="1:41" ht="12.75" hidden="1" customHeight="1" x14ac:dyDescent="0.25">
      <c r="A90" s="24" t="s">
        <v>192</v>
      </c>
      <c r="B90" s="25" t="s">
        <v>193</v>
      </c>
      <c r="C90" s="1">
        <v>10</v>
      </c>
      <c r="D90" s="1">
        <v>9</v>
      </c>
      <c r="E90" s="1">
        <v>0</v>
      </c>
      <c r="F90" s="1">
        <v>10</v>
      </c>
      <c r="G90" s="4">
        <f t="shared" si="20"/>
        <v>36.25</v>
      </c>
      <c r="H90" s="4"/>
      <c r="I90" s="1" t="str">
        <f t="shared" si="1"/>
        <v/>
      </c>
      <c r="J90" s="4"/>
      <c r="K90" s="1"/>
      <c r="L90" s="1"/>
      <c r="M90" s="1"/>
      <c r="N90" s="1"/>
      <c r="O90" s="4" t="str">
        <f t="shared" si="2"/>
        <v/>
      </c>
      <c r="P90" s="4"/>
      <c r="Q90" s="4" t="str">
        <f t="shared" si="16"/>
        <v/>
      </c>
      <c r="R90" s="17">
        <v>1.0638297872340301</v>
      </c>
      <c r="S90" s="33"/>
      <c r="T90" s="4"/>
      <c r="U90" s="1"/>
      <c r="V90" s="1"/>
      <c r="W90" s="1"/>
      <c r="X90" s="1"/>
      <c r="Y90" s="4" t="str">
        <f t="shared" si="13"/>
        <v/>
      </c>
      <c r="Z90" s="4"/>
      <c r="AA90" s="25">
        <f t="shared" si="6"/>
        <v>0</v>
      </c>
      <c r="AB90" s="17">
        <v>1.0638297872340401</v>
      </c>
      <c r="AC90" s="33">
        <f t="shared" si="7"/>
        <v>0</v>
      </c>
      <c r="AD90" s="4"/>
      <c r="AE90" s="28"/>
      <c r="AF90" s="29"/>
      <c r="AG90" s="29"/>
      <c r="AH90" s="29"/>
      <c r="AI90" s="29">
        <f t="shared" si="8"/>
        <v>0</v>
      </c>
      <c r="AJ90" s="29"/>
      <c r="AK90" s="29"/>
      <c r="AL90" s="17">
        <v>1.0638297872340401</v>
      </c>
      <c r="AM90" s="31">
        <f t="shared" si="9"/>
        <v>0</v>
      </c>
      <c r="AN90" s="29"/>
      <c r="AO90" s="35"/>
    </row>
    <row r="91" spans="1:41" ht="12.75" hidden="1" customHeight="1" x14ac:dyDescent="0.25">
      <c r="A91" s="24" t="s">
        <v>194</v>
      </c>
      <c r="B91" s="25" t="s">
        <v>195</v>
      </c>
      <c r="C91" s="1">
        <v>6</v>
      </c>
      <c r="D91" s="1">
        <v>9</v>
      </c>
      <c r="E91" s="1">
        <v>10</v>
      </c>
      <c r="F91" s="1">
        <v>10</v>
      </c>
      <c r="G91" s="4">
        <f t="shared" si="20"/>
        <v>43.75</v>
      </c>
      <c r="H91" s="4"/>
      <c r="I91" s="1" t="str">
        <f t="shared" si="1"/>
        <v/>
      </c>
      <c r="J91" s="4"/>
      <c r="K91" s="1"/>
      <c r="L91" s="1"/>
      <c r="M91" s="1"/>
      <c r="N91" s="1"/>
      <c r="O91" s="4" t="str">
        <f t="shared" si="2"/>
        <v/>
      </c>
      <c r="P91" s="4"/>
      <c r="Q91" s="4" t="str">
        <f t="shared" si="16"/>
        <v/>
      </c>
      <c r="R91" s="17">
        <v>1.0638297872340301</v>
      </c>
      <c r="S91" s="33"/>
      <c r="T91" s="4"/>
      <c r="U91" s="1"/>
      <c r="V91" s="1"/>
      <c r="W91" s="1"/>
      <c r="X91" s="1"/>
      <c r="Y91" s="4" t="str">
        <f t="shared" si="13"/>
        <v/>
      </c>
      <c r="Z91" s="4"/>
      <c r="AA91" s="25">
        <f t="shared" si="6"/>
        <v>0</v>
      </c>
      <c r="AB91" s="17">
        <v>1.0638297872340401</v>
      </c>
      <c r="AC91" s="33">
        <f t="shared" si="7"/>
        <v>0</v>
      </c>
      <c r="AD91" s="4"/>
      <c r="AE91" s="28"/>
      <c r="AF91" s="29"/>
      <c r="AG91" s="29"/>
      <c r="AH91" s="29"/>
      <c r="AI91" s="29">
        <f t="shared" si="8"/>
        <v>0</v>
      </c>
      <c r="AJ91" s="29"/>
      <c r="AK91" s="29"/>
      <c r="AL91" s="17">
        <v>1.0638297872340401</v>
      </c>
      <c r="AM91" s="31">
        <f t="shared" si="9"/>
        <v>0</v>
      </c>
      <c r="AN91" s="29"/>
      <c r="AO91" s="35"/>
    </row>
    <row r="92" spans="1:41" ht="12.75" hidden="1" customHeight="1" x14ac:dyDescent="0.25">
      <c r="A92" s="24" t="s">
        <v>196</v>
      </c>
      <c r="B92" s="25" t="s">
        <v>197</v>
      </c>
      <c r="C92" s="4"/>
      <c r="D92" s="4"/>
      <c r="E92" s="4"/>
      <c r="F92" s="4"/>
      <c r="G92" s="4" t="str">
        <f t="shared" si="20"/>
        <v/>
      </c>
      <c r="H92" s="4"/>
      <c r="I92" s="1" t="str">
        <f t="shared" si="1"/>
        <v/>
      </c>
      <c r="J92" s="4"/>
      <c r="K92" s="1"/>
      <c r="L92" s="1"/>
      <c r="M92" s="1"/>
      <c r="N92" s="1"/>
      <c r="O92" s="4" t="str">
        <f t="shared" si="2"/>
        <v/>
      </c>
      <c r="P92" s="4"/>
      <c r="Q92" s="4" t="str">
        <f t="shared" si="16"/>
        <v/>
      </c>
      <c r="R92" s="17">
        <v>1.0638297872340301</v>
      </c>
      <c r="S92" s="33"/>
      <c r="T92" s="4"/>
      <c r="U92" s="1"/>
      <c r="V92" s="1"/>
      <c r="W92" s="1"/>
      <c r="X92" s="1"/>
      <c r="Y92" s="4" t="str">
        <f t="shared" si="13"/>
        <v/>
      </c>
      <c r="Z92" s="4"/>
      <c r="AA92" s="25">
        <f t="shared" si="6"/>
        <v>0</v>
      </c>
      <c r="AB92" s="17">
        <v>1.0638297872340401</v>
      </c>
      <c r="AC92" s="33">
        <f t="shared" si="7"/>
        <v>0</v>
      </c>
      <c r="AD92" s="4"/>
      <c r="AE92" s="28"/>
      <c r="AF92" s="29"/>
      <c r="AG92" s="29"/>
      <c r="AH92" s="29"/>
      <c r="AI92" s="29">
        <f t="shared" si="8"/>
        <v>0</v>
      </c>
      <c r="AJ92" s="29"/>
      <c r="AK92" s="29"/>
      <c r="AL92" s="17">
        <v>1.0638297872340401</v>
      </c>
      <c r="AM92" s="31">
        <f t="shared" si="9"/>
        <v>0</v>
      </c>
      <c r="AN92" s="29"/>
      <c r="AO92" s="35"/>
    </row>
    <row r="93" spans="1:41" ht="12.75" hidden="1" customHeight="1" x14ac:dyDescent="0.25">
      <c r="A93" s="24" t="s">
        <v>198</v>
      </c>
      <c r="B93" s="25" t="s">
        <v>199</v>
      </c>
      <c r="C93" s="4"/>
      <c r="D93" s="4"/>
      <c r="E93" s="4"/>
      <c r="F93" s="4"/>
      <c r="G93" s="4" t="str">
        <f t="shared" si="20"/>
        <v/>
      </c>
      <c r="H93" s="4"/>
      <c r="I93" s="1" t="str">
        <f t="shared" si="1"/>
        <v/>
      </c>
      <c r="J93" s="4"/>
      <c r="K93" s="1"/>
      <c r="L93" s="1"/>
      <c r="M93" s="1"/>
      <c r="N93" s="1"/>
      <c r="O93" s="4" t="str">
        <f t="shared" si="2"/>
        <v/>
      </c>
      <c r="P93" s="4"/>
      <c r="Q93" s="4" t="str">
        <f t="shared" si="16"/>
        <v/>
      </c>
      <c r="R93" s="17">
        <v>1.0638297872340301</v>
      </c>
      <c r="S93" s="33"/>
      <c r="T93" s="4"/>
      <c r="U93" s="1"/>
      <c r="V93" s="1"/>
      <c r="W93" s="1"/>
      <c r="X93" s="1"/>
      <c r="Y93" s="4" t="str">
        <f t="shared" si="13"/>
        <v/>
      </c>
      <c r="Z93" s="4"/>
      <c r="AA93" s="25">
        <f t="shared" si="6"/>
        <v>0</v>
      </c>
      <c r="AB93" s="17">
        <v>1.0638297872340401</v>
      </c>
      <c r="AC93" s="33">
        <f t="shared" si="7"/>
        <v>0</v>
      </c>
      <c r="AD93" s="4"/>
      <c r="AE93" s="28"/>
      <c r="AF93" s="29"/>
      <c r="AG93" s="29"/>
      <c r="AH93" s="29"/>
      <c r="AI93" s="29">
        <f t="shared" si="8"/>
        <v>0</v>
      </c>
      <c r="AJ93" s="29"/>
      <c r="AK93" s="29"/>
      <c r="AL93" s="17">
        <v>1.0638297872340401</v>
      </c>
      <c r="AM93" s="31">
        <f t="shared" si="9"/>
        <v>0</v>
      </c>
      <c r="AN93" s="29"/>
      <c r="AO93" s="35"/>
    </row>
    <row r="94" spans="1:41" ht="12.75" hidden="1" customHeight="1" x14ac:dyDescent="0.25">
      <c r="A94" s="24" t="s">
        <v>200</v>
      </c>
      <c r="B94" s="25" t="s">
        <v>201</v>
      </c>
      <c r="C94" s="4"/>
      <c r="D94" s="4"/>
      <c r="E94" s="4"/>
      <c r="F94" s="4"/>
      <c r="G94" s="4" t="str">
        <f t="shared" si="20"/>
        <v/>
      </c>
      <c r="H94" s="4"/>
      <c r="I94" s="1" t="str">
        <f t="shared" si="1"/>
        <v/>
      </c>
      <c r="J94" s="4"/>
      <c r="K94" s="1">
        <v>10</v>
      </c>
      <c r="L94" s="1">
        <v>10</v>
      </c>
      <c r="M94" s="1">
        <v>8</v>
      </c>
      <c r="N94" s="1">
        <v>10</v>
      </c>
      <c r="O94" s="4">
        <f t="shared" si="2"/>
        <v>47.5</v>
      </c>
      <c r="P94" s="1">
        <v>16.5</v>
      </c>
      <c r="Q94" s="4">
        <f t="shared" si="16"/>
        <v>64</v>
      </c>
      <c r="R94" s="17">
        <v>1.0638297872340301</v>
      </c>
      <c r="S94" s="33">
        <f>Q94*R94</f>
        <v>68.085106382977926</v>
      </c>
      <c r="T94" s="1">
        <v>7</v>
      </c>
      <c r="U94" s="1"/>
      <c r="V94" s="1"/>
      <c r="W94" s="1"/>
      <c r="X94" s="1"/>
      <c r="Y94" s="4" t="str">
        <f t="shared" si="13"/>
        <v/>
      </c>
      <c r="Z94" s="1"/>
      <c r="AA94" s="25">
        <f t="shared" si="6"/>
        <v>0</v>
      </c>
      <c r="AB94" s="17">
        <v>1.0638297872340401</v>
      </c>
      <c r="AC94" s="33">
        <f t="shared" si="7"/>
        <v>0</v>
      </c>
      <c r="AD94" s="1"/>
      <c r="AE94" s="44"/>
      <c r="AF94" s="42"/>
      <c r="AG94" s="42"/>
      <c r="AH94" s="42"/>
      <c r="AI94" s="29">
        <f t="shared" si="8"/>
        <v>0</v>
      </c>
      <c r="AJ94" s="42"/>
      <c r="AK94" s="42"/>
      <c r="AL94" s="17">
        <v>1.0638297872340401</v>
      </c>
      <c r="AM94" s="31">
        <f t="shared" si="9"/>
        <v>0</v>
      </c>
      <c r="AN94" s="42"/>
      <c r="AO94" s="45"/>
    </row>
    <row r="95" spans="1:41" ht="12.75" hidden="1" customHeight="1" x14ac:dyDescent="0.25">
      <c r="A95" s="24" t="s">
        <v>202</v>
      </c>
      <c r="B95" s="25" t="s">
        <v>203</v>
      </c>
      <c r="C95" s="4"/>
      <c r="D95" s="4"/>
      <c r="E95" s="4"/>
      <c r="F95" s="4"/>
      <c r="G95" s="4" t="str">
        <f t="shared" si="20"/>
        <v/>
      </c>
      <c r="H95" s="4"/>
      <c r="I95" s="1" t="str">
        <f t="shared" si="1"/>
        <v/>
      </c>
      <c r="J95" s="4"/>
      <c r="K95" s="1"/>
      <c r="L95" s="1"/>
      <c r="M95" s="1"/>
      <c r="N95" s="1"/>
      <c r="O95" s="4" t="str">
        <f t="shared" si="2"/>
        <v/>
      </c>
      <c r="P95" s="4"/>
      <c r="Q95" s="4" t="str">
        <f t="shared" si="16"/>
        <v/>
      </c>
      <c r="R95" s="17">
        <v>1.0638297872340301</v>
      </c>
      <c r="S95" s="33"/>
      <c r="T95" s="4"/>
      <c r="U95" s="1"/>
      <c r="V95" s="1"/>
      <c r="W95" s="1"/>
      <c r="X95" s="1"/>
      <c r="Y95" s="4" t="str">
        <f t="shared" si="13"/>
        <v/>
      </c>
      <c r="Z95" s="4"/>
      <c r="AA95" s="25">
        <f t="shared" si="6"/>
        <v>0</v>
      </c>
      <c r="AB95" s="17">
        <v>1.0638297872340401</v>
      </c>
      <c r="AC95" s="33">
        <f t="shared" si="7"/>
        <v>0</v>
      </c>
      <c r="AD95" s="4"/>
      <c r="AE95" s="28"/>
      <c r="AF95" s="29"/>
      <c r="AG95" s="29"/>
      <c r="AH95" s="29"/>
      <c r="AI95" s="29">
        <f t="shared" si="8"/>
        <v>0</v>
      </c>
      <c r="AJ95" s="29"/>
      <c r="AK95" s="29"/>
      <c r="AL95" s="17">
        <v>1.0638297872340401</v>
      </c>
      <c r="AM95" s="31">
        <f t="shared" si="9"/>
        <v>0</v>
      </c>
      <c r="AN95" s="29"/>
      <c r="AO95" s="35"/>
    </row>
    <row r="96" spans="1:41" ht="12.75" hidden="1" customHeight="1" x14ac:dyDescent="0.25">
      <c r="A96" s="24" t="s">
        <v>204</v>
      </c>
      <c r="B96" s="25" t="s">
        <v>205</v>
      </c>
      <c r="C96" s="4"/>
      <c r="D96" s="4"/>
      <c r="E96" s="4"/>
      <c r="F96" s="4"/>
      <c r="G96" s="4" t="str">
        <f t="shared" si="20"/>
        <v/>
      </c>
      <c r="H96" s="4"/>
      <c r="I96" s="1" t="str">
        <f t="shared" si="1"/>
        <v/>
      </c>
      <c r="J96" s="4"/>
      <c r="K96" s="1"/>
      <c r="L96" s="1"/>
      <c r="M96" s="1"/>
      <c r="N96" s="1"/>
      <c r="O96" s="4" t="str">
        <f t="shared" si="2"/>
        <v/>
      </c>
      <c r="P96" s="4"/>
      <c r="Q96" s="4" t="str">
        <f t="shared" si="16"/>
        <v/>
      </c>
      <c r="R96" s="17">
        <v>1.0638297872340301</v>
      </c>
      <c r="S96" s="33"/>
      <c r="T96" s="4"/>
      <c r="U96" s="1"/>
      <c r="V96" s="1"/>
      <c r="W96" s="1"/>
      <c r="X96" s="1"/>
      <c r="Y96" s="4" t="str">
        <f t="shared" si="13"/>
        <v/>
      </c>
      <c r="Z96" s="4"/>
      <c r="AA96" s="25">
        <f t="shared" si="6"/>
        <v>0</v>
      </c>
      <c r="AB96" s="17">
        <v>1.0638297872340401</v>
      </c>
      <c r="AC96" s="33">
        <f t="shared" si="7"/>
        <v>0</v>
      </c>
      <c r="AD96" s="4"/>
      <c r="AE96" s="28"/>
      <c r="AF96" s="29"/>
      <c r="AG96" s="29"/>
      <c r="AH96" s="29"/>
      <c r="AI96" s="29">
        <f t="shared" si="8"/>
        <v>0</v>
      </c>
      <c r="AJ96" s="29"/>
      <c r="AK96" s="29"/>
      <c r="AL96" s="17">
        <v>1.0638297872340401</v>
      </c>
      <c r="AM96" s="31">
        <f t="shared" si="9"/>
        <v>0</v>
      </c>
      <c r="AN96" s="29"/>
      <c r="AO96" s="35"/>
    </row>
    <row r="97" spans="1:41" ht="12.75" hidden="1" customHeight="1" x14ac:dyDescent="0.25">
      <c r="A97" s="24" t="s">
        <v>206</v>
      </c>
      <c r="B97" s="25" t="s">
        <v>207</v>
      </c>
      <c r="C97" s="4"/>
      <c r="D97" s="4"/>
      <c r="E97" s="4"/>
      <c r="F97" s="4"/>
      <c r="G97" s="4" t="str">
        <f t="shared" si="20"/>
        <v/>
      </c>
      <c r="H97" s="4"/>
      <c r="I97" s="1" t="str">
        <f t="shared" si="1"/>
        <v/>
      </c>
      <c r="J97" s="4"/>
      <c r="K97" s="1"/>
      <c r="L97" s="1"/>
      <c r="M97" s="1"/>
      <c r="N97" s="1"/>
      <c r="O97" s="4" t="str">
        <f t="shared" si="2"/>
        <v/>
      </c>
      <c r="P97" s="4"/>
      <c r="Q97" s="4" t="str">
        <f t="shared" si="16"/>
        <v/>
      </c>
      <c r="R97" s="17">
        <v>1.0638297872340301</v>
      </c>
      <c r="S97" s="33"/>
      <c r="T97" s="4"/>
      <c r="U97" s="1"/>
      <c r="V97" s="1"/>
      <c r="W97" s="1"/>
      <c r="X97" s="1"/>
      <c r="Y97" s="4" t="str">
        <f t="shared" si="13"/>
        <v/>
      </c>
      <c r="Z97" s="4"/>
      <c r="AA97" s="25">
        <f t="shared" si="6"/>
        <v>0</v>
      </c>
      <c r="AB97" s="17">
        <v>1.0638297872340401</v>
      </c>
      <c r="AC97" s="33">
        <f t="shared" si="7"/>
        <v>0</v>
      </c>
      <c r="AD97" s="4"/>
      <c r="AE97" s="28"/>
      <c r="AF97" s="29"/>
      <c r="AG97" s="29"/>
      <c r="AH97" s="29"/>
      <c r="AI97" s="29">
        <f t="shared" si="8"/>
        <v>0</v>
      </c>
      <c r="AJ97" s="29"/>
      <c r="AK97" s="29"/>
      <c r="AL97" s="17">
        <v>1.0638297872340401</v>
      </c>
      <c r="AM97" s="31">
        <f t="shared" si="9"/>
        <v>0</v>
      </c>
      <c r="AN97" s="29"/>
      <c r="AO97" s="35"/>
    </row>
    <row r="98" spans="1:41" ht="12.75" hidden="1" customHeight="1" x14ac:dyDescent="0.25">
      <c r="A98" s="24" t="s">
        <v>208</v>
      </c>
      <c r="B98" s="25" t="s">
        <v>209</v>
      </c>
      <c r="C98" s="1">
        <v>3</v>
      </c>
      <c r="D98" s="1">
        <v>9</v>
      </c>
      <c r="E98" s="1">
        <v>7</v>
      </c>
      <c r="F98" s="1">
        <v>7</v>
      </c>
      <c r="G98" s="4">
        <f t="shared" si="20"/>
        <v>32.5</v>
      </c>
      <c r="H98" s="4"/>
      <c r="I98" s="1" t="str">
        <f t="shared" si="1"/>
        <v/>
      </c>
      <c r="J98" s="4"/>
      <c r="K98" s="1">
        <v>7.5</v>
      </c>
      <c r="L98" s="1">
        <v>10</v>
      </c>
      <c r="M98" s="1">
        <v>6</v>
      </c>
      <c r="N98" s="1">
        <v>10</v>
      </c>
      <c r="O98" s="4">
        <f t="shared" si="2"/>
        <v>41.875</v>
      </c>
      <c r="P98" s="1">
        <v>41.25</v>
      </c>
      <c r="Q98" s="4">
        <f t="shared" si="16"/>
        <v>83.125</v>
      </c>
      <c r="R98" s="17">
        <v>1.0638297872340301</v>
      </c>
      <c r="S98" s="33">
        <f>Q98*R98</f>
        <v>88.430851063828754</v>
      </c>
      <c r="T98" s="1">
        <v>9</v>
      </c>
      <c r="U98" s="1"/>
      <c r="V98" s="1"/>
      <c r="W98" s="1"/>
      <c r="X98" s="1"/>
      <c r="Y98" s="4" t="str">
        <f t="shared" si="13"/>
        <v/>
      </c>
      <c r="Z98" s="1"/>
      <c r="AA98" s="25">
        <f t="shared" si="6"/>
        <v>0</v>
      </c>
      <c r="AB98" s="17">
        <v>1.0638297872340401</v>
      </c>
      <c r="AC98" s="33">
        <f t="shared" si="7"/>
        <v>0</v>
      </c>
      <c r="AD98" s="1"/>
      <c r="AE98" s="44"/>
      <c r="AF98" s="42"/>
      <c r="AG98" s="42"/>
      <c r="AH98" s="42"/>
      <c r="AI98" s="29">
        <f t="shared" si="8"/>
        <v>0</v>
      </c>
      <c r="AJ98" s="42"/>
      <c r="AK98" s="42"/>
      <c r="AL98" s="17">
        <v>1.0638297872340401</v>
      </c>
      <c r="AM98" s="31">
        <f t="shared" si="9"/>
        <v>0</v>
      </c>
      <c r="AN98" s="42"/>
      <c r="AO98" s="45"/>
    </row>
    <row r="99" spans="1:41" ht="12.75" hidden="1" customHeight="1" x14ac:dyDescent="0.25">
      <c r="A99" s="24" t="s">
        <v>210</v>
      </c>
      <c r="B99" s="25" t="s">
        <v>211</v>
      </c>
      <c r="C99" s="1">
        <v>10</v>
      </c>
      <c r="D99" s="1">
        <v>10</v>
      </c>
      <c r="E99" s="1">
        <v>10</v>
      </c>
      <c r="F99" s="1">
        <v>10</v>
      </c>
      <c r="G99" s="4">
        <f t="shared" si="20"/>
        <v>50</v>
      </c>
      <c r="H99" s="4"/>
      <c r="I99" s="1" t="str">
        <f t="shared" si="1"/>
        <v/>
      </c>
      <c r="J99" s="4"/>
      <c r="K99" s="1"/>
      <c r="L99" s="1"/>
      <c r="M99" s="1"/>
      <c r="N99" s="1"/>
      <c r="O99" s="4" t="str">
        <f t="shared" si="2"/>
        <v/>
      </c>
      <c r="P99" s="4"/>
      <c r="Q99" s="4" t="str">
        <f t="shared" si="16"/>
        <v/>
      </c>
      <c r="R99" s="17">
        <v>1.0638297872340301</v>
      </c>
      <c r="S99" s="33"/>
      <c r="T99" s="4"/>
      <c r="U99" s="1"/>
      <c r="V99" s="1"/>
      <c r="W99" s="1"/>
      <c r="X99" s="1"/>
      <c r="Y99" s="4" t="str">
        <f t="shared" si="13"/>
        <v/>
      </c>
      <c r="Z99" s="4"/>
      <c r="AA99" s="25">
        <f t="shared" si="6"/>
        <v>0</v>
      </c>
      <c r="AB99" s="17">
        <v>1.0638297872340401</v>
      </c>
      <c r="AC99" s="33">
        <f t="shared" si="7"/>
        <v>0</v>
      </c>
      <c r="AD99" s="4"/>
      <c r="AE99" s="28"/>
      <c r="AF99" s="29"/>
      <c r="AG99" s="29"/>
      <c r="AH99" s="29"/>
      <c r="AI99" s="29">
        <f t="shared" si="8"/>
        <v>0</v>
      </c>
      <c r="AJ99" s="29"/>
      <c r="AK99" s="29"/>
      <c r="AL99" s="17">
        <v>1.0638297872340401</v>
      </c>
      <c r="AM99" s="31">
        <f t="shared" si="9"/>
        <v>0</v>
      </c>
      <c r="AN99" s="29"/>
      <c r="AO99" s="35"/>
    </row>
    <row r="100" spans="1:41" ht="12.75" hidden="1" customHeight="1" x14ac:dyDescent="0.25">
      <c r="A100" s="24" t="s">
        <v>212</v>
      </c>
      <c r="B100" s="25" t="s">
        <v>213</v>
      </c>
      <c r="C100" s="1">
        <v>0</v>
      </c>
      <c r="D100" s="1">
        <v>0</v>
      </c>
      <c r="E100" s="1">
        <v>3</v>
      </c>
      <c r="F100" s="1">
        <v>1</v>
      </c>
      <c r="G100" s="4">
        <f t="shared" si="20"/>
        <v>5</v>
      </c>
      <c r="H100" s="4"/>
      <c r="I100" s="1" t="str">
        <f t="shared" si="1"/>
        <v/>
      </c>
      <c r="J100" s="4"/>
      <c r="K100" s="1">
        <v>7</v>
      </c>
      <c r="L100" s="1">
        <v>9</v>
      </c>
      <c r="M100" s="1">
        <v>0</v>
      </c>
      <c r="N100" s="1">
        <v>7</v>
      </c>
      <c r="O100" s="4">
        <f t="shared" si="2"/>
        <v>28.75</v>
      </c>
      <c r="P100" s="1">
        <v>24</v>
      </c>
      <c r="Q100" s="4">
        <f t="shared" si="16"/>
        <v>52.75</v>
      </c>
      <c r="R100" s="17">
        <v>1.0638297872340301</v>
      </c>
      <c r="S100" s="33">
        <f>Q100*R100</f>
        <v>56.117021276595089</v>
      </c>
      <c r="T100" s="1">
        <v>6</v>
      </c>
      <c r="U100" s="1"/>
      <c r="V100" s="1"/>
      <c r="W100" s="1"/>
      <c r="X100" s="1"/>
      <c r="Y100" s="4" t="str">
        <f t="shared" si="13"/>
        <v/>
      </c>
      <c r="Z100" s="1"/>
      <c r="AA100" s="25">
        <f t="shared" si="6"/>
        <v>0</v>
      </c>
      <c r="AB100" s="17">
        <v>1.0638297872340401</v>
      </c>
      <c r="AC100" s="33">
        <f t="shared" si="7"/>
        <v>0</v>
      </c>
      <c r="AD100" s="1"/>
      <c r="AE100" s="44"/>
      <c r="AF100" s="42"/>
      <c r="AG100" s="42"/>
      <c r="AH100" s="42"/>
      <c r="AI100" s="29">
        <f t="shared" si="8"/>
        <v>0</v>
      </c>
      <c r="AJ100" s="42"/>
      <c r="AK100" s="42"/>
      <c r="AL100" s="17">
        <v>1.0638297872340401</v>
      </c>
      <c r="AM100" s="31">
        <f t="shared" si="9"/>
        <v>0</v>
      </c>
      <c r="AN100" s="42"/>
      <c r="AO100" s="45"/>
    </row>
    <row r="101" spans="1:41" ht="12.75" hidden="1" customHeight="1" x14ac:dyDescent="0.25">
      <c r="A101" s="24" t="s">
        <v>214</v>
      </c>
      <c r="B101" s="25" t="s">
        <v>215</v>
      </c>
      <c r="C101" s="1">
        <v>0</v>
      </c>
      <c r="D101" s="1">
        <v>9</v>
      </c>
      <c r="E101" s="1">
        <v>10</v>
      </c>
      <c r="F101" s="1">
        <v>10</v>
      </c>
      <c r="G101" s="60">
        <v>48.33</v>
      </c>
      <c r="H101" s="4"/>
      <c r="I101" s="1" t="str">
        <f t="shared" si="1"/>
        <v/>
      </c>
      <c r="J101" s="4"/>
      <c r="K101" s="1"/>
      <c r="L101" s="1"/>
      <c r="M101" s="1"/>
      <c r="N101" s="1"/>
      <c r="O101" s="4" t="str">
        <f t="shared" si="2"/>
        <v/>
      </c>
      <c r="P101" s="4"/>
      <c r="Q101" s="4" t="str">
        <f t="shared" si="16"/>
        <v/>
      </c>
      <c r="R101" s="17">
        <v>1.0638297872340301</v>
      </c>
      <c r="S101" s="33"/>
      <c r="T101" s="4"/>
      <c r="U101" s="1"/>
      <c r="V101" s="1"/>
      <c r="W101" s="1"/>
      <c r="X101" s="1"/>
      <c r="Y101" s="4" t="str">
        <f t="shared" si="13"/>
        <v/>
      </c>
      <c r="Z101" s="4"/>
      <c r="AA101" s="25">
        <f t="shared" si="6"/>
        <v>0</v>
      </c>
      <c r="AB101" s="17">
        <v>1.0638297872340401</v>
      </c>
      <c r="AC101" s="33">
        <f t="shared" si="7"/>
        <v>0</v>
      </c>
      <c r="AD101" s="4"/>
      <c r="AE101" s="28"/>
      <c r="AF101" s="29"/>
      <c r="AG101" s="29"/>
      <c r="AH101" s="29"/>
      <c r="AI101" s="29">
        <f t="shared" si="8"/>
        <v>0</v>
      </c>
      <c r="AJ101" s="29"/>
      <c r="AK101" s="29"/>
      <c r="AL101" s="17">
        <v>1.0638297872340401</v>
      </c>
      <c r="AM101" s="31">
        <f t="shared" si="9"/>
        <v>0</v>
      </c>
      <c r="AN101" s="29"/>
      <c r="AO101" s="35"/>
    </row>
    <row r="102" spans="1:41" ht="12.75" hidden="1" customHeight="1" x14ac:dyDescent="0.25">
      <c r="A102" s="24" t="s">
        <v>216</v>
      </c>
      <c r="B102" s="25" t="s">
        <v>217</v>
      </c>
      <c r="C102" s="4"/>
      <c r="D102" s="4"/>
      <c r="E102" s="4"/>
      <c r="F102" s="4"/>
      <c r="G102" s="4" t="str">
        <f t="shared" ref="G102:G118" si="21">IF(ISBLANK(C102),"", SUM(C102:F102)*5/4)</f>
        <v/>
      </c>
      <c r="H102" s="4"/>
      <c r="I102" s="1" t="str">
        <f t="shared" si="1"/>
        <v/>
      </c>
      <c r="J102" s="4"/>
      <c r="K102" s="1"/>
      <c r="L102" s="1"/>
      <c r="M102" s="1"/>
      <c r="N102" s="1"/>
      <c r="O102" s="4" t="str">
        <f t="shared" si="2"/>
        <v/>
      </c>
      <c r="P102" s="4"/>
      <c r="Q102" s="4" t="str">
        <f t="shared" si="16"/>
        <v/>
      </c>
      <c r="R102" s="17">
        <v>1.0638297872340301</v>
      </c>
      <c r="S102" s="33"/>
      <c r="T102" s="4"/>
      <c r="U102" s="1"/>
      <c r="V102" s="1"/>
      <c r="W102" s="1"/>
      <c r="X102" s="1"/>
      <c r="Y102" s="4" t="str">
        <f t="shared" si="13"/>
        <v/>
      </c>
      <c r="Z102" s="4"/>
      <c r="AA102" s="25">
        <f t="shared" si="6"/>
        <v>0</v>
      </c>
      <c r="AB102" s="17">
        <v>1.0638297872340401</v>
      </c>
      <c r="AC102" s="33">
        <f t="shared" si="7"/>
        <v>0</v>
      </c>
      <c r="AD102" s="4"/>
      <c r="AE102" s="28"/>
      <c r="AF102" s="29"/>
      <c r="AG102" s="29"/>
      <c r="AH102" s="29"/>
      <c r="AI102" s="29">
        <f t="shared" si="8"/>
        <v>0</v>
      </c>
      <c r="AJ102" s="29"/>
      <c r="AK102" s="29"/>
      <c r="AL102" s="17">
        <v>1.0638297872340401</v>
      </c>
      <c r="AM102" s="31">
        <f t="shared" si="9"/>
        <v>0</v>
      </c>
      <c r="AN102" s="29"/>
      <c r="AO102" s="35"/>
    </row>
    <row r="103" spans="1:41" ht="12.75" hidden="1" customHeight="1" x14ac:dyDescent="0.25">
      <c r="A103" s="24" t="s">
        <v>218</v>
      </c>
      <c r="B103" s="25" t="s">
        <v>219</v>
      </c>
      <c r="C103" s="46">
        <v>9.5</v>
      </c>
      <c r="D103" s="1">
        <v>9</v>
      </c>
      <c r="E103" s="1">
        <v>10</v>
      </c>
      <c r="F103" s="1">
        <v>10</v>
      </c>
      <c r="G103" s="4">
        <f t="shared" si="21"/>
        <v>48.125</v>
      </c>
      <c r="H103" s="4"/>
      <c r="I103" s="1" t="str">
        <f t="shared" si="1"/>
        <v/>
      </c>
      <c r="J103" s="4"/>
      <c r="K103" s="1"/>
      <c r="L103" s="1"/>
      <c r="M103" s="1"/>
      <c r="N103" s="1"/>
      <c r="O103" s="4" t="str">
        <f t="shared" si="2"/>
        <v/>
      </c>
      <c r="P103" s="4"/>
      <c r="Q103" s="4" t="str">
        <f t="shared" si="16"/>
        <v/>
      </c>
      <c r="R103" s="17">
        <v>1.0638297872340301</v>
      </c>
      <c r="S103" s="33"/>
      <c r="T103" s="4"/>
      <c r="U103" s="1"/>
      <c r="V103" s="1"/>
      <c r="W103" s="1"/>
      <c r="X103" s="1"/>
      <c r="Y103" s="4" t="str">
        <f t="shared" si="13"/>
        <v/>
      </c>
      <c r="Z103" s="4"/>
      <c r="AA103" s="25">
        <f t="shared" si="6"/>
        <v>0</v>
      </c>
      <c r="AB103" s="17">
        <v>1.0638297872340401</v>
      </c>
      <c r="AC103" s="33">
        <f t="shared" si="7"/>
        <v>0</v>
      </c>
      <c r="AD103" s="4"/>
      <c r="AE103" s="28"/>
      <c r="AF103" s="29"/>
      <c r="AG103" s="29"/>
      <c r="AH103" s="29"/>
      <c r="AI103" s="29">
        <f t="shared" si="8"/>
        <v>0</v>
      </c>
      <c r="AJ103" s="29"/>
      <c r="AK103" s="29"/>
      <c r="AL103" s="17">
        <v>1.0638297872340401</v>
      </c>
      <c r="AM103" s="31">
        <f t="shared" si="9"/>
        <v>0</v>
      </c>
      <c r="AN103" s="29"/>
      <c r="AO103" s="35"/>
    </row>
    <row r="104" spans="1:41" ht="12.75" hidden="1" customHeight="1" x14ac:dyDescent="0.25">
      <c r="A104" s="24" t="s">
        <v>220</v>
      </c>
      <c r="B104" s="25" t="s">
        <v>221</v>
      </c>
      <c r="C104" s="4"/>
      <c r="D104" s="4"/>
      <c r="E104" s="4"/>
      <c r="F104" s="4"/>
      <c r="G104" s="4" t="str">
        <f t="shared" si="21"/>
        <v/>
      </c>
      <c r="H104" s="4"/>
      <c r="I104" s="1" t="str">
        <f t="shared" si="1"/>
        <v/>
      </c>
      <c r="J104" s="4"/>
      <c r="K104" s="1"/>
      <c r="L104" s="1"/>
      <c r="M104" s="1"/>
      <c r="N104" s="1"/>
      <c r="O104" s="4" t="str">
        <f t="shared" si="2"/>
        <v/>
      </c>
      <c r="P104" s="4"/>
      <c r="Q104" s="4" t="str">
        <f t="shared" si="16"/>
        <v/>
      </c>
      <c r="R104" s="17">
        <v>1.0638297872340301</v>
      </c>
      <c r="S104" s="33"/>
      <c r="T104" s="4"/>
      <c r="U104" s="1"/>
      <c r="V104" s="1"/>
      <c r="W104" s="1"/>
      <c r="X104" s="1"/>
      <c r="Y104" s="4" t="str">
        <f t="shared" si="13"/>
        <v/>
      </c>
      <c r="Z104" s="4"/>
      <c r="AA104" s="25">
        <f t="shared" si="6"/>
        <v>0</v>
      </c>
      <c r="AB104" s="17">
        <v>1.0638297872340401</v>
      </c>
      <c r="AC104" s="33">
        <f t="shared" si="7"/>
        <v>0</v>
      </c>
      <c r="AD104" s="4"/>
      <c r="AE104" s="28"/>
      <c r="AF104" s="29"/>
      <c r="AG104" s="29"/>
      <c r="AH104" s="29"/>
      <c r="AI104" s="29">
        <f t="shared" si="8"/>
        <v>0</v>
      </c>
      <c r="AJ104" s="29"/>
      <c r="AK104" s="29"/>
      <c r="AL104" s="17">
        <v>1.0638297872340401</v>
      </c>
      <c r="AM104" s="31">
        <f t="shared" si="9"/>
        <v>0</v>
      </c>
      <c r="AN104" s="29"/>
      <c r="AO104" s="35"/>
    </row>
    <row r="105" spans="1:41" ht="12.75" hidden="1" customHeight="1" x14ac:dyDescent="0.25">
      <c r="A105" s="24" t="s">
        <v>222</v>
      </c>
      <c r="B105" s="25" t="s">
        <v>223</v>
      </c>
      <c r="C105" s="47">
        <v>9</v>
      </c>
      <c r="D105" s="1">
        <v>9</v>
      </c>
      <c r="E105" s="47">
        <v>9</v>
      </c>
      <c r="F105" s="1">
        <v>10</v>
      </c>
      <c r="G105" s="4">
        <f t="shared" si="21"/>
        <v>46.25</v>
      </c>
      <c r="H105" s="4"/>
      <c r="I105" s="1" t="str">
        <f t="shared" si="1"/>
        <v/>
      </c>
      <c r="J105" s="4"/>
      <c r="K105" s="1"/>
      <c r="L105" s="1"/>
      <c r="M105" s="1"/>
      <c r="N105" s="1"/>
      <c r="O105" s="4" t="str">
        <f t="shared" si="2"/>
        <v/>
      </c>
      <c r="P105" s="4"/>
      <c r="Q105" s="4" t="str">
        <f t="shared" si="16"/>
        <v/>
      </c>
      <c r="R105" s="17">
        <v>1.0638297872340301</v>
      </c>
      <c r="S105" s="33"/>
      <c r="T105" s="4"/>
      <c r="U105" s="1"/>
      <c r="V105" s="1"/>
      <c r="W105" s="1"/>
      <c r="X105" s="1"/>
      <c r="Y105" s="4" t="str">
        <f t="shared" si="13"/>
        <v/>
      </c>
      <c r="Z105" s="4"/>
      <c r="AA105" s="25">
        <f t="shared" si="6"/>
        <v>0</v>
      </c>
      <c r="AB105" s="17">
        <v>1.0638297872340401</v>
      </c>
      <c r="AC105" s="33">
        <f t="shared" si="7"/>
        <v>0</v>
      </c>
      <c r="AD105" s="4"/>
      <c r="AE105" s="28"/>
      <c r="AF105" s="29"/>
      <c r="AG105" s="29"/>
      <c r="AH105" s="29"/>
      <c r="AI105" s="29">
        <f t="shared" si="8"/>
        <v>0</v>
      </c>
      <c r="AJ105" s="29"/>
      <c r="AK105" s="29"/>
      <c r="AL105" s="17">
        <v>1.0638297872340401</v>
      </c>
      <c r="AM105" s="31">
        <f t="shared" si="9"/>
        <v>0</v>
      </c>
      <c r="AN105" s="29"/>
      <c r="AO105" s="35"/>
    </row>
    <row r="106" spans="1:41" ht="12.75" hidden="1" customHeight="1" x14ac:dyDescent="0.25">
      <c r="A106" s="24" t="s">
        <v>224</v>
      </c>
      <c r="B106" s="25" t="s">
        <v>225</v>
      </c>
      <c r="C106" s="4"/>
      <c r="D106" s="4"/>
      <c r="E106" s="4"/>
      <c r="F106" s="4"/>
      <c r="G106" s="4" t="str">
        <f t="shared" si="21"/>
        <v/>
      </c>
      <c r="H106" s="4"/>
      <c r="I106" s="1" t="str">
        <f t="shared" si="1"/>
        <v/>
      </c>
      <c r="J106" s="4"/>
      <c r="K106" s="1"/>
      <c r="L106" s="1"/>
      <c r="M106" s="1"/>
      <c r="N106" s="1"/>
      <c r="O106" s="4" t="str">
        <f t="shared" si="2"/>
        <v/>
      </c>
      <c r="P106" s="4"/>
      <c r="Q106" s="4" t="str">
        <f t="shared" si="16"/>
        <v/>
      </c>
      <c r="R106" s="17">
        <v>1.0638297872340301</v>
      </c>
      <c r="S106" s="33"/>
      <c r="T106" s="4"/>
      <c r="U106" s="1"/>
      <c r="V106" s="1"/>
      <c r="W106" s="1"/>
      <c r="X106" s="1"/>
      <c r="Y106" s="4" t="str">
        <f t="shared" si="13"/>
        <v/>
      </c>
      <c r="Z106" s="4"/>
      <c r="AA106" s="25">
        <f t="shared" si="6"/>
        <v>0</v>
      </c>
      <c r="AB106" s="17">
        <v>1.0638297872340401</v>
      </c>
      <c r="AC106" s="33">
        <f t="shared" si="7"/>
        <v>0</v>
      </c>
      <c r="AD106" s="4"/>
      <c r="AE106" s="28"/>
      <c r="AF106" s="29"/>
      <c r="AG106" s="29"/>
      <c r="AH106" s="29"/>
      <c r="AI106" s="29">
        <f t="shared" si="8"/>
        <v>0</v>
      </c>
      <c r="AJ106" s="29"/>
      <c r="AK106" s="29"/>
      <c r="AL106" s="17">
        <v>1.0638297872340401</v>
      </c>
      <c r="AM106" s="31">
        <f t="shared" si="9"/>
        <v>0</v>
      </c>
      <c r="AN106" s="29"/>
      <c r="AO106" s="35"/>
    </row>
    <row r="107" spans="1:41" ht="12.75" hidden="1" customHeight="1" x14ac:dyDescent="0.25">
      <c r="A107" s="24" t="s">
        <v>226</v>
      </c>
      <c r="B107" s="25" t="s">
        <v>227</v>
      </c>
      <c r="C107" s="1">
        <v>9</v>
      </c>
      <c r="D107" s="1">
        <v>10</v>
      </c>
      <c r="E107" s="1">
        <v>10</v>
      </c>
      <c r="F107" s="1">
        <v>0</v>
      </c>
      <c r="G107" s="4">
        <f t="shared" si="21"/>
        <v>36.25</v>
      </c>
      <c r="H107" s="4"/>
      <c r="I107" s="1" t="str">
        <f t="shared" si="1"/>
        <v/>
      </c>
      <c r="J107" s="4"/>
      <c r="K107" s="1"/>
      <c r="L107" s="1"/>
      <c r="M107" s="1"/>
      <c r="N107" s="1"/>
      <c r="O107" s="4" t="str">
        <f t="shared" si="2"/>
        <v/>
      </c>
      <c r="P107" s="4"/>
      <c r="Q107" s="4" t="str">
        <f t="shared" si="16"/>
        <v/>
      </c>
      <c r="R107" s="17">
        <v>1.0638297872340301</v>
      </c>
      <c r="S107" s="33"/>
      <c r="T107" s="4"/>
      <c r="U107" s="1"/>
      <c r="V107" s="1"/>
      <c r="W107" s="1"/>
      <c r="X107" s="1"/>
      <c r="Y107" s="4" t="str">
        <f t="shared" si="13"/>
        <v/>
      </c>
      <c r="Z107" s="4"/>
      <c r="AA107" s="25">
        <f t="shared" si="6"/>
        <v>0</v>
      </c>
      <c r="AB107" s="17">
        <v>1.0638297872340401</v>
      </c>
      <c r="AC107" s="33">
        <f t="shared" si="7"/>
        <v>0</v>
      </c>
      <c r="AD107" s="4"/>
      <c r="AE107" s="28"/>
      <c r="AF107" s="29"/>
      <c r="AG107" s="29"/>
      <c r="AH107" s="29"/>
      <c r="AI107" s="29">
        <f t="shared" si="8"/>
        <v>0</v>
      </c>
      <c r="AJ107" s="29"/>
      <c r="AK107" s="29"/>
      <c r="AL107" s="17">
        <v>1.0638297872340401</v>
      </c>
      <c r="AM107" s="31">
        <f t="shared" si="9"/>
        <v>0</v>
      </c>
      <c r="AN107" s="29"/>
      <c r="AO107" s="35"/>
    </row>
    <row r="108" spans="1:41" ht="12.75" hidden="1" customHeight="1" x14ac:dyDescent="0.25">
      <c r="A108" s="24" t="s">
        <v>228</v>
      </c>
      <c r="B108" s="25" t="s">
        <v>229</v>
      </c>
      <c r="C108" s="4"/>
      <c r="D108" s="4"/>
      <c r="E108" s="4"/>
      <c r="F108" s="4"/>
      <c r="G108" s="4" t="str">
        <f t="shared" si="21"/>
        <v/>
      </c>
      <c r="H108" s="4"/>
      <c r="I108" s="1" t="str">
        <f t="shared" si="1"/>
        <v/>
      </c>
      <c r="J108" s="4"/>
      <c r="K108" s="1"/>
      <c r="L108" s="1"/>
      <c r="M108" s="1"/>
      <c r="N108" s="1"/>
      <c r="O108" s="4" t="str">
        <f t="shared" si="2"/>
        <v/>
      </c>
      <c r="P108" s="4"/>
      <c r="Q108" s="4" t="str">
        <f t="shared" si="16"/>
        <v/>
      </c>
      <c r="R108" s="17">
        <v>1.0638297872340301</v>
      </c>
      <c r="S108" s="33"/>
      <c r="T108" s="4"/>
      <c r="U108" s="1"/>
      <c r="V108" s="1"/>
      <c r="W108" s="1"/>
      <c r="X108" s="1"/>
      <c r="Y108" s="4" t="str">
        <f t="shared" si="13"/>
        <v/>
      </c>
      <c r="Z108" s="4"/>
      <c r="AA108" s="25">
        <f t="shared" si="6"/>
        <v>0</v>
      </c>
      <c r="AB108" s="17">
        <v>1.0638297872340401</v>
      </c>
      <c r="AC108" s="33">
        <f t="shared" si="7"/>
        <v>0</v>
      </c>
      <c r="AD108" s="4"/>
      <c r="AE108" s="28"/>
      <c r="AF108" s="29"/>
      <c r="AG108" s="29"/>
      <c r="AH108" s="29"/>
      <c r="AI108" s="29">
        <f t="shared" si="8"/>
        <v>0</v>
      </c>
      <c r="AJ108" s="29"/>
      <c r="AK108" s="29"/>
      <c r="AL108" s="17">
        <v>1.0638297872340401</v>
      </c>
      <c r="AM108" s="31">
        <f t="shared" si="9"/>
        <v>0</v>
      </c>
      <c r="AN108" s="29"/>
      <c r="AO108" s="35"/>
    </row>
    <row r="109" spans="1:41" ht="12.75" hidden="1" customHeight="1" x14ac:dyDescent="0.25">
      <c r="A109" s="24" t="s">
        <v>230</v>
      </c>
      <c r="B109" s="25" t="s">
        <v>231</v>
      </c>
      <c r="C109" s="4"/>
      <c r="D109" s="4"/>
      <c r="E109" s="4"/>
      <c r="F109" s="4"/>
      <c r="G109" s="4" t="str">
        <f t="shared" si="21"/>
        <v/>
      </c>
      <c r="H109" s="4"/>
      <c r="I109" s="1" t="str">
        <f t="shared" si="1"/>
        <v/>
      </c>
      <c r="J109" s="4"/>
      <c r="K109" s="1"/>
      <c r="L109" s="1"/>
      <c r="M109" s="1"/>
      <c r="N109" s="1"/>
      <c r="O109" s="4" t="str">
        <f t="shared" si="2"/>
        <v/>
      </c>
      <c r="P109" s="4"/>
      <c r="Q109" s="4" t="str">
        <f t="shared" si="16"/>
        <v/>
      </c>
      <c r="R109" s="17">
        <v>1.0638297872340301</v>
      </c>
      <c r="S109" s="33"/>
      <c r="T109" s="4"/>
      <c r="U109" s="1"/>
      <c r="V109" s="1"/>
      <c r="W109" s="1"/>
      <c r="X109" s="1"/>
      <c r="Y109" s="4" t="str">
        <f t="shared" si="13"/>
        <v/>
      </c>
      <c r="Z109" s="4"/>
      <c r="AA109" s="25">
        <f t="shared" si="6"/>
        <v>0</v>
      </c>
      <c r="AB109" s="17">
        <v>1.0638297872340401</v>
      </c>
      <c r="AC109" s="33">
        <f t="shared" si="7"/>
        <v>0</v>
      </c>
      <c r="AD109" s="4"/>
      <c r="AE109" s="28"/>
      <c r="AF109" s="29"/>
      <c r="AG109" s="29"/>
      <c r="AH109" s="29"/>
      <c r="AI109" s="29">
        <f t="shared" si="8"/>
        <v>0</v>
      </c>
      <c r="AJ109" s="29"/>
      <c r="AK109" s="29"/>
      <c r="AL109" s="17">
        <v>1.0638297872340401</v>
      </c>
      <c r="AM109" s="31">
        <f t="shared" si="9"/>
        <v>0</v>
      </c>
      <c r="AN109" s="29"/>
      <c r="AO109" s="35"/>
    </row>
    <row r="110" spans="1:41" ht="12.75" hidden="1" customHeight="1" x14ac:dyDescent="0.25">
      <c r="A110" s="24" t="s">
        <v>232</v>
      </c>
      <c r="B110" s="25" t="s">
        <v>233</v>
      </c>
      <c r="C110" s="1">
        <v>10</v>
      </c>
      <c r="D110" s="1">
        <v>10</v>
      </c>
      <c r="E110" s="1">
        <v>10</v>
      </c>
      <c r="F110" s="1">
        <v>10</v>
      </c>
      <c r="G110" s="4">
        <f t="shared" si="21"/>
        <v>50</v>
      </c>
      <c r="H110" s="4"/>
      <c r="I110" s="1" t="str">
        <f t="shared" si="1"/>
        <v/>
      </c>
      <c r="J110" s="4"/>
      <c r="K110" s="1"/>
      <c r="L110" s="1"/>
      <c r="M110" s="1"/>
      <c r="N110" s="1"/>
      <c r="O110" s="4" t="str">
        <f t="shared" si="2"/>
        <v/>
      </c>
      <c r="P110" s="4"/>
      <c r="Q110" s="4" t="str">
        <f t="shared" si="16"/>
        <v/>
      </c>
      <c r="R110" s="17">
        <v>1.0638297872340301</v>
      </c>
      <c r="S110" s="33"/>
      <c r="T110" s="4"/>
      <c r="U110" s="1"/>
      <c r="V110" s="1"/>
      <c r="W110" s="1"/>
      <c r="X110" s="1"/>
      <c r="Y110" s="4" t="str">
        <f t="shared" si="13"/>
        <v/>
      </c>
      <c r="Z110" s="4"/>
      <c r="AA110" s="25">
        <f t="shared" si="6"/>
        <v>0</v>
      </c>
      <c r="AB110" s="17">
        <v>1.0638297872340401</v>
      </c>
      <c r="AC110" s="33">
        <f t="shared" si="7"/>
        <v>0</v>
      </c>
      <c r="AD110" s="4"/>
      <c r="AE110" s="28"/>
      <c r="AF110" s="29"/>
      <c r="AG110" s="29"/>
      <c r="AH110" s="29"/>
      <c r="AI110" s="29">
        <f t="shared" si="8"/>
        <v>0</v>
      </c>
      <c r="AJ110" s="29"/>
      <c r="AK110" s="29"/>
      <c r="AL110" s="17">
        <v>1.0638297872340401</v>
      </c>
      <c r="AM110" s="31">
        <f t="shared" si="9"/>
        <v>0</v>
      </c>
      <c r="AN110" s="29"/>
      <c r="AO110" s="35"/>
    </row>
    <row r="111" spans="1:41" ht="12.75" hidden="1" customHeight="1" x14ac:dyDescent="0.25">
      <c r="A111" s="24" t="s">
        <v>234</v>
      </c>
      <c r="B111" s="25" t="s">
        <v>235</v>
      </c>
      <c r="C111" s="1">
        <v>2</v>
      </c>
      <c r="D111" s="1">
        <v>9</v>
      </c>
      <c r="E111" s="1">
        <v>0</v>
      </c>
      <c r="F111" s="1">
        <v>7</v>
      </c>
      <c r="G111" s="4">
        <f t="shared" si="21"/>
        <v>22.5</v>
      </c>
      <c r="H111" s="4"/>
      <c r="I111" s="1" t="str">
        <f t="shared" si="1"/>
        <v/>
      </c>
      <c r="J111" s="4"/>
      <c r="K111" s="1">
        <v>7</v>
      </c>
      <c r="L111" s="1">
        <v>10</v>
      </c>
      <c r="M111" s="1">
        <v>0</v>
      </c>
      <c r="N111" s="1">
        <v>10</v>
      </c>
      <c r="O111" s="4">
        <f t="shared" si="2"/>
        <v>33.75</v>
      </c>
      <c r="P111" s="1">
        <v>42.5</v>
      </c>
      <c r="Q111" s="4">
        <f t="shared" si="16"/>
        <v>76.25</v>
      </c>
      <c r="R111" s="17">
        <v>1.0638297872340301</v>
      </c>
      <c r="S111" s="33">
        <f t="shared" ref="S111:S112" si="22">Q111*R111</f>
        <v>81.117021276594798</v>
      </c>
      <c r="T111" s="1">
        <v>9</v>
      </c>
      <c r="U111" s="1"/>
      <c r="V111" s="1"/>
      <c r="W111" s="1"/>
      <c r="X111" s="1"/>
      <c r="Y111" s="4" t="str">
        <f t="shared" si="13"/>
        <v/>
      </c>
      <c r="Z111" s="1"/>
      <c r="AA111" s="25">
        <f t="shared" si="6"/>
        <v>0</v>
      </c>
      <c r="AB111" s="17">
        <v>1.0638297872340401</v>
      </c>
      <c r="AC111" s="33">
        <f t="shared" si="7"/>
        <v>0</v>
      </c>
      <c r="AD111" s="1"/>
      <c r="AE111" s="44"/>
      <c r="AF111" s="42"/>
      <c r="AG111" s="42"/>
      <c r="AH111" s="42"/>
      <c r="AI111" s="29">
        <f t="shared" si="8"/>
        <v>0</v>
      </c>
      <c r="AJ111" s="42"/>
      <c r="AK111" s="42"/>
      <c r="AL111" s="17">
        <v>1.0638297872340401</v>
      </c>
      <c r="AM111" s="31">
        <f t="shared" si="9"/>
        <v>0</v>
      </c>
      <c r="AN111" s="42"/>
      <c r="AO111" s="45"/>
    </row>
    <row r="112" spans="1:41" ht="12.75" hidden="1" customHeight="1" x14ac:dyDescent="0.25">
      <c r="A112" s="24" t="s">
        <v>236</v>
      </c>
      <c r="B112" s="25" t="s">
        <v>237</v>
      </c>
      <c r="C112" s="1">
        <v>0</v>
      </c>
      <c r="D112" s="1">
        <v>0</v>
      </c>
      <c r="E112" s="1">
        <v>0</v>
      </c>
      <c r="F112" s="1">
        <v>0</v>
      </c>
      <c r="G112" s="4">
        <f t="shared" si="21"/>
        <v>0</v>
      </c>
      <c r="H112" s="4"/>
      <c r="I112" s="1" t="str">
        <f t="shared" si="1"/>
        <v/>
      </c>
      <c r="J112" s="4"/>
      <c r="K112" s="1">
        <v>7</v>
      </c>
      <c r="L112" s="1">
        <v>10</v>
      </c>
      <c r="M112" s="1">
        <v>0</v>
      </c>
      <c r="N112" s="1">
        <v>10</v>
      </c>
      <c r="O112" s="4">
        <f t="shared" si="2"/>
        <v>33.75</v>
      </c>
      <c r="P112" s="1">
        <v>16.5</v>
      </c>
      <c r="Q112" s="4">
        <f t="shared" si="16"/>
        <v>50.25</v>
      </c>
      <c r="R112" s="17">
        <v>1.0638297872340301</v>
      </c>
      <c r="S112" s="33">
        <f t="shared" si="22"/>
        <v>53.457446808510014</v>
      </c>
      <c r="T112" s="1">
        <v>6</v>
      </c>
      <c r="U112" s="1"/>
      <c r="V112" s="1"/>
      <c r="W112" s="1"/>
      <c r="X112" s="1"/>
      <c r="Y112" s="4" t="str">
        <f t="shared" si="13"/>
        <v/>
      </c>
      <c r="Z112" s="1"/>
      <c r="AA112" s="25">
        <f t="shared" si="6"/>
        <v>0</v>
      </c>
      <c r="AB112" s="17">
        <v>1.0638297872340401</v>
      </c>
      <c r="AC112" s="33">
        <f t="shared" si="7"/>
        <v>0</v>
      </c>
      <c r="AD112" s="1"/>
      <c r="AE112" s="44"/>
      <c r="AF112" s="42"/>
      <c r="AG112" s="42"/>
      <c r="AH112" s="42"/>
      <c r="AI112" s="29">
        <f t="shared" si="8"/>
        <v>0</v>
      </c>
      <c r="AJ112" s="42"/>
      <c r="AK112" s="42"/>
      <c r="AL112" s="17">
        <v>1.0638297872340401</v>
      </c>
      <c r="AM112" s="31">
        <f t="shared" si="9"/>
        <v>0</v>
      </c>
      <c r="AN112" s="42"/>
      <c r="AO112" s="45"/>
    </row>
    <row r="113" spans="1:41" ht="12.75" hidden="1" customHeight="1" x14ac:dyDescent="0.25">
      <c r="A113" s="24" t="s">
        <v>238</v>
      </c>
      <c r="B113" s="25" t="s">
        <v>239</v>
      </c>
      <c r="C113" s="1">
        <v>6</v>
      </c>
      <c r="D113" s="1">
        <v>9</v>
      </c>
      <c r="E113" s="46">
        <v>8</v>
      </c>
      <c r="F113" s="1">
        <v>10</v>
      </c>
      <c r="G113" s="4">
        <f t="shared" si="21"/>
        <v>41.25</v>
      </c>
      <c r="H113" s="4"/>
      <c r="I113" s="1" t="str">
        <f t="shared" si="1"/>
        <v/>
      </c>
      <c r="J113" s="4"/>
      <c r="K113" s="1"/>
      <c r="L113" s="1"/>
      <c r="M113" s="1"/>
      <c r="N113" s="1"/>
      <c r="O113" s="4" t="str">
        <f t="shared" si="2"/>
        <v/>
      </c>
      <c r="P113" s="4"/>
      <c r="Q113" s="4" t="str">
        <f t="shared" si="16"/>
        <v/>
      </c>
      <c r="R113" s="17">
        <v>1.0638297872340301</v>
      </c>
      <c r="S113" s="33"/>
      <c r="T113" s="4"/>
      <c r="U113" s="1"/>
      <c r="V113" s="1"/>
      <c r="W113" s="1"/>
      <c r="X113" s="1"/>
      <c r="Y113" s="4" t="str">
        <f t="shared" si="13"/>
        <v/>
      </c>
      <c r="Z113" s="4"/>
      <c r="AA113" s="25">
        <f t="shared" si="6"/>
        <v>0</v>
      </c>
      <c r="AB113" s="17">
        <v>1.0638297872340401</v>
      </c>
      <c r="AC113" s="33">
        <f t="shared" si="7"/>
        <v>0</v>
      </c>
      <c r="AD113" s="4"/>
      <c r="AE113" s="28"/>
      <c r="AF113" s="29"/>
      <c r="AG113" s="29"/>
      <c r="AH113" s="29"/>
      <c r="AI113" s="29">
        <f t="shared" si="8"/>
        <v>0</v>
      </c>
      <c r="AJ113" s="29"/>
      <c r="AK113" s="29"/>
      <c r="AL113" s="17">
        <v>1.0638297872340401</v>
      </c>
      <c r="AM113" s="31">
        <f t="shared" si="9"/>
        <v>0</v>
      </c>
      <c r="AN113" s="29"/>
      <c r="AO113" s="35"/>
    </row>
    <row r="114" spans="1:41" ht="12.75" hidden="1" customHeight="1" x14ac:dyDescent="0.25">
      <c r="A114" s="24" t="s">
        <v>240</v>
      </c>
      <c r="B114" s="25" t="s">
        <v>241</v>
      </c>
      <c r="C114" s="4"/>
      <c r="D114" s="4"/>
      <c r="E114" s="4"/>
      <c r="F114" s="4"/>
      <c r="G114" s="4" t="str">
        <f t="shared" si="21"/>
        <v/>
      </c>
      <c r="H114" s="4"/>
      <c r="I114" s="1" t="str">
        <f t="shared" si="1"/>
        <v/>
      </c>
      <c r="J114" s="4"/>
      <c r="K114" s="1">
        <v>10</v>
      </c>
      <c r="L114" s="1">
        <v>0</v>
      </c>
      <c r="M114" s="1">
        <v>0</v>
      </c>
      <c r="N114" s="46">
        <v>9</v>
      </c>
      <c r="O114" s="4">
        <f t="shared" si="2"/>
        <v>23.75</v>
      </c>
      <c r="P114" s="1">
        <v>24</v>
      </c>
      <c r="Q114" s="4">
        <f t="shared" si="16"/>
        <v>47.75</v>
      </c>
      <c r="R114" s="17">
        <v>1.0638297872340301</v>
      </c>
      <c r="S114" s="33">
        <f>Q114*R114</f>
        <v>50.797872340424938</v>
      </c>
      <c r="T114" s="1">
        <v>6</v>
      </c>
      <c r="U114" s="1"/>
      <c r="V114" s="1"/>
      <c r="W114" s="1"/>
      <c r="X114" s="61"/>
      <c r="Y114" s="4" t="str">
        <f t="shared" si="13"/>
        <v/>
      </c>
      <c r="Z114" s="1"/>
      <c r="AA114" s="25">
        <f t="shared" si="6"/>
        <v>0</v>
      </c>
      <c r="AB114" s="17">
        <v>1.0638297872340401</v>
      </c>
      <c r="AC114" s="33">
        <f t="shared" si="7"/>
        <v>0</v>
      </c>
      <c r="AD114" s="1"/>
      <c r="AE114" s="44"/>
      <c r="AF114" s="42"/>
      <c r="AG114" s="42"/>
      <c r="AH114" s="41"/>
      <c r="AI114" s="29">
        <f t="shared" si="8"/>
        <v>0</v>
      </c>
      <c r="AJ114" s="42"/>
      <c r="AK114" s="42"/>
      <c r="AL114" s="17">
        <v>1.0638297872340401</v>
      </c>
      <c r="AM114" s="31">
        <f t="shared" si="9"/>
        <v>0</v>
      </c>
      <c r="AN114" s="42"/>
      <c r="AO114" s="45"/>
    </row>
    <row r="115" spans="1:41" ht="12.75" hidden="1" customHeight="1" x14ac:dyDescent="0.25">
      <c r="A115" s="24" t="s">
        <v>242</v>
      </c>
      <c r="B115" s="25" t="s">
        <v>243</v>
      </c>
      <c r="C115" s="4"/>
      <c r="D115" s="4"/>
      <c r="E115" s="4"/>
      <c r="F115" s="4"/>
      <c r="G115" s="4" t="str">
        <f t="shared" si="21"/>
        <v/>
      </c>
      <c r="H115" s="4"/>
      <c r="I115" s="1" t="str">
        <f t="shared" si="1"/>
        <v/>
      </c>
      <c r="J115" s="4"/>
      <c r="K115" s="1"/>
      <c r="L115" s="1"/>
      <c r="M115" s="1"/>
      <c r="N115" s="1"/>
      <c r="O115" s="4" t="str">
        <f t="shared" si="2"/>
        <v/>
      </c>
      <c r="P115" s="4"/>
      <c r="Q115" s="4" t="str">
        <f t="shared" si="16"/>
        <v/>
      </c>
      <c r="R115" s="17">
        <v>1.0638297872340301</v>
      </c>
      <c r="S115" s="33"/>
      <c r="T115" s="4"/>
      <c r="U115" s="1"/>
      <c r="V115" s="1"/>
      <c r="W115" s="1"/>
      <c r="X115" s="1"/>
      <c r="Y115" s="4" t="str">
        <f t="shared" si="13"/>
        <v/>
      </c>
      <c r="Z115" s="4"/>
      <c r="AA115" s="25">
        <f t="shared" si="6"/>
        <v>0</v>
      </c>
      <c r="AB115" s="17">
        <v>1.0638297872340401</v>
      </c>
      <c r="AC115" s="33">
        <f t="shared" si="7"/>
        <v>0</v>
      </c>
      <c r="AD115" s="4"/>
      <c r="AE115" s="28"/>
      <c r="AF115" s="29"/>
      <c r="AG115" s="29"/>
      <c r="AH115" s="29"/>
      <c r="AI115" s="29">
        <f t="shared" si="8"/>
        <v>0</v>
      </c>
      <c r="AJ115" s="29"/>
      <c r="AK115" s="29"/>
      <c r="AL115" s="17">
        <v>1.0638297872340401</v>
      </c>
      <c r="AM115" s="31">
        <f t="shared" si="9"/>
        <v>0</v>
      </c>
      <c r="AN115" s="29"/>
      <c r="AO115" s="35"/>
    </row>
    <row r="116" spans="1:41" ht="12.75" hidden="1" customHeight="1" x14ac:dyDescent="0.25">
      <c r="A116" s="24" t="s">
        <v>244</v>
      </c>
      <c r="B116" s="25" t="s">
        <v>245</v>
      </c>
      <c r="C116" s="1">
        <v>0</v>
      </c>
      <c r="D116" s="1">
        <v>0</v>
      </c>
      <c r="E116" s="1">
        <v>0</v>
      </c>
      <c r="F116" s="1">
        <v>0</v>
      </c>
      <c r="G116" s="4">
        <f t="shared" si="21"/>
        <v>0</v>
      </c>
      <c r="H116" s="4"/>
      <c r="I116" s="1" t="str">
        <f t="shared" si="1"/>
        <v/>
      </c>
      <c r="J116" s="4"/>
      <c r="K116" s="1">
        <v>8</v>
      </c>
      <c r="L116" s="1">
        <v>10</v>
      </c>
      <c r="M116" s="1">
        <v>0</v>
      </c>
      <c r="N116" s="1">
        <v>4</v>
      </c>
      <c r="O116" s="4">
        <f t="shared" si="2"/>
        <v>27.5</v>
      </c>
      <c r="P116" s="1">
        <v>27.5</v>
      </c>
      <c r="Q116" s="4">
        <f t="shared" si="16"/>
        <v>55</v>
      </c>
      <c r="R116" s="17">
        <v>1.0638297872340301</v>
      </c>
      <c r="S116" s="33">
        <f>Q116*R116</f>
        <v>58.510638297871658</v>
      </c>
      <c r="T116" s="1">
        <v>6</v>
      </c>
      <c r="U116" s="1"/>
      <c r="V116" s="1"/>
      <c r="W116" s="1"/>
      <c r="X116" s="1"/>
      <c r="Y116" s="4" t="str">
        <f t="shared" si="13"/>
        <v/>
      </c>
      <c r="Z116" s="1"/>
      <c r="AA116" s="25">
        <f t="shared" si="6"/>
        <v>0</v>
      </c>
      <c r="AB116" s="17">
        <v>1.0638297872340401</v>
      </c>
      <c r="AC116" s="33">
        <f t="shared" si="7"/>
        <v>0</v>
      </c>
      <c r="AD116" s="1"/>
      <c r="AE116" s="44"/>
      <c r="AF116" s="42"/>
      <c r="AG116" s="42"/>
      <c r="AH116" s="42"/>
      <c r="AI116" s="29">
        <f t="shared" si="8"/>
        <v>0</v>
      </c>
      <c r="AJ116" s="42"/>
      <c r="AK116" s="42"/>
      <c r="AL116" s="17">
        <v>1.0638297872340401</v>
      </c>
      <c r="AM116" s="31">
        <f t="shared" si="9"/>
        <v>0</v>
      </c>
      <c r="AN116" s="42"/>
      <c r="AO116" s="45"/>
    </row>
    <row r="117" spans="1:41" ht="12.75" hidden="1" customHeight="1" x14ac:dyDescent="0.25">
      <c r="A117" s="24" t="s">
        <v>246</v>
      </c>
      <c r="B117" s="25" t="s">
        <v>247</v>
      </c>
      <c r="C117" s="4"/>
      <c r="D117" s="4"/>
      <c r="E117" s="4"/>
      <c r="F117" s="4"/>
      <c r="G117" s="4" t="str">
        <f t="shared" si="21"/>
        <v/>
      </c>
      <c r="H117" s="4"/>
      <c r="I117" s="1" t="str">
        <f t="shared" si="1"/>
        <v/>
      </c>
      <c r="J117" s="4"/>
      <c r="K117" s="1"/>
      <c r="L117" s="1"/>
      <c r="M117" s="1"/>
      <c r="N117" s="1"/>
      <c r="O117" s="4" t="str">
        <f t="shared" si="2"/>
        <v/>
      </c>
      <c r="P117" s="4"/>
      <c r="Q117" s="4" t="str">
        <f t="shared" si="16"/>
        <v/>
      </c>
      <c r="R117" s="17">
        <v>1.0638297872340201</v>
      </c>
      <c r="S117" s="33"/>
      <c r="T117" s="4"/>
      <c r="U117" s="1"/>
      <c r="V117" s="1"/>
      <c r="W117" s="1"/>
      <c r="X117" s="1"/>
      <c r="Y117" s="4" t="str">
        <f t="shared" si="13"/>
        <v/>
      </c>
      <c r="Z117" s="4"/>
      <c r="AA117" s="25">
        <f t="shared" si="6"/>
        <v>0</v>
      </c>
      <c r="AB117" s="17">
        <v>1.0638297872340401</v>
      </c>
      <c r="AC117" s="33">
        <f t="shared" si="7"/>
        <v>0</v>
      </c>
      <c r="AD117" s="4"/>
      <c r="AE117" s="28"/>
      <c r="AF117" s="29"/>
      <c r="AG117" s="29"/>
      <c r="AH117" s="29"/>
      <c r="AI117" s="29">
        <f t="shared" si="8"/>
        <v>0</v>
      </c>
      <c r="AJ117" s="29"/>
      <c r="AK117" s="29"/>
      <c r="AL117" s="17">
        <v>1.0638297872340401</v>
      </c>
      <c r="AM117" s="31">
        <f t="shared" si="9"/>
        <v>0</v>
      </c>
      <c r="AN117" s="29"/>
      <c r="AO117" s="35"/>
    </row>
    <row r="118" spans="1:41" ht="12.75" hidden="1" customHeight="1" x14ac:dyDescent="0.25">
      <c r="A118" s="24" t="s">
        <v>248</v>
      </c>
      <c r="B118" s="25" t="s">
        <v>249</v>
      </c>
      <c r="C118" s="1">
        <v>5</v>
      </c>
      <c r="D118" s="1">
        <v>9</v>
      </c>
      <c r="E118" s="1">
        <v>0</v>
      </c>
      <c r="F118" s="1">
        <v>3</v>
      </c>
      <c r="G118" s="4">
        <f t="shared" si="21"/>
        <v>21.25</v>
      </c>
      <c r="H118" s="4"/>
      <c r="I118" s="1" t="str">
        <f t="shared" si="1"/>
        <v/>
      </c>
      <c r="J118" s="4"/>
      <c r="K118" s="1">
        <v>10</v>
      </c>
      <c r="L118" s="1">
        <v>10</v>
      </c>
      <c r="M118" s="1">
        <v>0</v>
      </c>
      <c r="N118" s="1">
        <v>0</v>
      </c>
      <c r="O118" s="4">
        <f t="shared" si="2"/>
        <v>25</v>
      </c>
      <c r="P118" s="62">
        <v>45.25</v>
      </c>
      <c r="Q118" s="4">
        <f t="shared" si="16"/>
        <v>70.25</v>
      </c>
      <c r="R118" s="17">
        <v>1.0638297872340201</v>
      </c>
      <c r="S118" s="33">
        <f>Q118*R118</f>
        <v>74.734042553189909</v>
      </c>
      <c r="T118" s="1">
        <v>8</v>
      </c>
      <c r="U118" s="1"/>
      <c r="V118" s="1"/>
      <c r="W118" s="1"/>
      <c r="X118" s="1"/>
      <c r="Y118" s="4" t="str">
        <f t="shared" si="13"/>
        <v/>
      </c>
      <c r="Z118" s="62"/>
      <c r="AA118" s="25">
        <f t="shared" si="6"/>
        <v>0</v>
      </c>
      <c r="AB118" s="17">
        <v>1.0638297872340401</v>
      </c>
      <c r="AC118" s="33">
        <f t="shared" si="7"/>
        <v>0</v>
      </c>
      <c r="AD118" s="1"/>
      <c r="AE118" s="44"/>
      <c r="AF118" s="42"/>
      <c r="AG118" s="42"/>
      <c r="AH118" s="42"/>
      <c r="AI118" s="29">
        <f t="shared" si="8"/>
        <v>0</v>
      </c>
      <c r="AJ118" s="41"/>
      <c r="AK118" s="42"/>
      <c r="AL118" s="17">
        <v>1.0638297872340401</v>
      </c>
      <c r="AM118" s="31">
        <f t="shared" si="9"/>
        <v>0</v>
      </c>
      <c r="AN118" s="42"/>
      <c r="AO118" s="45"/>
    </row>
    <row r="119" spans="1:41" ht="15" hidden="1" customHeight="1" x14ac:dyDescent="0.25"/>
    <row r="120" spans="1:41" ht="12.75" hidden="1" customHeight="1" x14ac:dyDescent="0.25">
      <c r="S120" s="63"/>
      <c r="AK120" s="64"/>
      <c r="AM120" s="64"/>
    </row>
    <row r="121" spans="1:41" ht="12.75" hidden="1" customHeight="1" x14ac:dyDescent="0.25">
      <c r="S121" s="63"/>
      <c r="AK121" s="64"/>
      <c r="AM121" s="64"/>
    </row>
    <row r="122" spans="1:41" ht="12.75" hidden="1" customHeight="1" x14ac:dyDescent="0.25">
      <c r="S122" s="63"/>
      <c r="AK122" s="64"/>
      <c r="AM122" s="64"/>
    </row>
    <row r="123" spans="1:41" ht="12.75" hidden="1" customHeight="1" x14ac:dyDescent="0.25">
      <c r="S123" s="63"/>
      <c r="AK123" s="64"/>
      <c r="AM123" s="64"/>
    </row>
    <row r="124" spans="1:41" ht="12.75" hidden="1" customHeight="1" x14ac:dyDescent="0.25">
      <c r="S124" s="63"/>
      <c r="AK124" s="64"/>
      <c r="AM124" s="64"/>
    </row>
    <row r="125" spans="1:41" ht="12.75" hidden="1" customHeight="1" x14ac:dyDescent="0.25">
      <c r="S125" s="63"/>
      <c r="AK125" s="64"/>
      <c r="AM125" s="64"/>
    </row>
    <row r="126" spans="1:41" ht="12.75" hidden="1" customHeight="1" x14ac:dyDescent="0.25">
      <c r="S126" s="63"/>
      <c r="AK126" s="64"/>
      <c r="AM126" s="64"/>
    </row>
    <row r="127" spans="1:41" ht="12.75" hidden="1" customHeight="1" x14ac:dyDescent="0.25">
      <c r="S127" s="63"/>
      <c r="AK127" s="64"/>
      <c r="AM127" s="64"/>
    </row>
    <row r="128" spans="1:41" ht="12.75" hidden="1" customHeight="1" x14ac:dyDescent="0.25">
      <c r="S128" s="63"/>
      <c r="AK128" s="64"/>
      <c r="AM128" s="64"/>
    </row>
    <row r="129" spans="19:39" ht="12.75" hidden="1" customHeight="1" x14ac:dyDescent="0.25">
      <c r="S129" s="63"/>
      <c r="AK129" s="64"/>
      <c r="AM129" s="64"/>
    </row>
    <row r="130" spans="19:39" ht="12.75" hidden="1" customHeight="1" x14ac:dyDescent="0.25">
      <c r="S130" s="63"/>
      <c r="AK130" s="64"/>
      <c r="AM130" s="64"/>
    </row>
    <row r="131" spans="19:39" ht="12.75" hidden="1" customHeight="1" x14ac:dyDescent="0.25">
      <c r="S131" s="63"/>
      <c r="AK131" s="64"/>
      <c r="AM131" s="64"/>
    </row>
    <row r="132" spans="19:39" ht="12.75" hidden="1" customHeight="1" x14ac:dyDescent="0.25">
      <c r="S132" s="63"/>
      <c r="AK132" s="64"/>
      <c r="AM132" s="64"/>
    </row>
    <row r="133" spans="19:39" ht="12.75" hidden="1" customHeight="1" x14ac:dyDescent="0.25">
      <c r="S133" s="63"/>
      <c r="AK133" s="64"/>
      <c r="AM133" s="64"/>
    </row>
    <row r="134" spans="19:39" ht="12.75" hidden="1" customHeight="1" x14ac:dyDescent="0.25">
      <c r="S134" s="63"/>
      <c r="AK134" s="64"/>
      <c r="AM134" s="64"/>
    </row>
    <row r="135" spans="19:39" ht="12.75" hidden="1" customHeight="1" x14ac:dyDescent="0.25">
      <c r="S135" s="63"/>
      <c r="AK135" s="64"/>
      <c r="AM135" s="64"/>
    </row>
    <row r="136" spans="19:39" ht="12.75" hidden="1" customHeight="1" x14ac:dyDescent="0.25">
      <c r="S136" s="63"/>
      <c r="AK136" s="64"/>
      <c r="AM136" s="64"/>
    </row>
    <row r="137" spans="19:39" ht="12.75" hidden="1" customHeight="1" x14ac:dyDescent="0.25">
      <c r="S137" s="63"/>
      <c r="AK137" s="64"/>
      <c r="AM137" s="64"/>
    </row>
    <row r="138" spans="19:39" ht="12.75" hidden="1" customHeight="1" x14ac:dyDescent="0.25">
      <c r="S138" s="63"/>
      <c r="AK138" s="64"/>
      <c r="AM138" s="64"/>
    </row>
    <row r="139" spans="19:39" ht="12.75" hidden="1" customHeight="1" x14ac:dyDescent="0.25">
      <c r="S139" s="63"/>
      <c r="AK139" s="64"/>
      <c r="AM139" s="64"/>
    </row>
    <row r="140" spans="19:39" ht="12.75" customHeight="1" x14ac:dyDescent="0.25">
      <c r="S140" s="63"/>
      <c r="AK140" s="64"/>
      <c r="AM140" s="64"/>
    </row>
    <row r="141" spans="19:39" ht="12.75" customHeight="1" x14ac:dyDescent="0.25">
      <c r="S141" s="63"/>
      <c r="AK141" s="64"/>
      <c r="AM141" s="64"/>
    </row>
    <row r="142" spans="19:39" ht="12.75" customHeight="1" x14ac:dyDescent="0.25">
      <c r="S142" s="63"/>
      <c r="AK142" s="64"/>
      <c r="AM142" s="64"/>
    </row>
    <row r="143" spans="19:39" ht="12.75" customHeight="1" x14ac:dyDescent="0.25">
      <c r="S143" s="63"/>
      <c r="AK143" s="64"/>
      <c r="AM143" s="64"/>
    </row>
    <row r="144" spans="19:39" ht="12.75" customHeight="1" x14ac:dyDescent="0.25">
      <c r="S144" s="63"/>
      <c r="AK144" s="64"/>
      <c r="AM144" s="64"/>
    </row>
    <row r="145" spans="19:39" ht="12.75" customHeight="1" x14ac:dyDescent="0.25">
      <c r="S145" s="63"/>
      <c r="AK145" s="64"/>
      <c r="AM145" s="64"/>
    </row>
    <row r="146" spans="19:39" ht="12.75" customHeight="1" x14ac:dyDescent="0.25">
      <c r="S146" s="63"/>
      <c r="AK146" s="64"/>
      <c r="AM146" s="64"/>
    </row>
    <row r="147" spans="19:39" ht="12.75" customHeight="1" x14ac:dyDescent="0.25">
      <c r="S147" s="63"/>
      <c r="AK147" s="64"/>
      <c r="AM147" s="64"/>
    </row>
    <row r="148" spans="19:39" ht="12.75" customHeight="1" x14ac:dyDescent="0.25">
      <c r="S148" s="63"/>
      <c r="AK148" s="64"/>
      <c r="AM148" s="64"/>
    </row>
    <row r="149" spans="19:39" ht="12.75" customHeight="1" x14ac:dyDescent="0.25">
      <c r="S149" s="63"/>
      <c r="AK149" s="64"/>
      <c r="AM149" s="64"/>
    </row>
    <row r="150" spans="19:39" ht="12.75" customHeight="1" x14ac:dyDescent="0.25">
      <c r="S150" s="63"/>
      <c r="AK150" s="64"/>
      <c r="AM150" s="64"/>
    </row>
    <row r="151" spans="19:39" ht="12.75" customHeight="1" x14ac:dyDescent="0.25">
      <c r="S151" s="63"/>
      <c r="AK151" s="64"/>
      <c r="AM151" s="64"/>
    </row>
    <row r="152" spans="19:39" ht="12.75" customHeight="1" x14ac:dyDescent="0.25">
      <c r="S152" s="63"/>
      <c r="AK152" s="64"/>
      <c r="AM152" s="64"/>
    </row>
    <row r="153" spans="19:39" ht="12.75" customHeight="1" x14ac:dyDescent="0.25">
      <c r="S153" s="63"/>
      <c r="AK153" s="64"/>
      <c r="AM153" s="64"/>
    </row>
    <row r="154" spans="19:39" ht="12.75" customHeight="1" x14ac:dyDescent="0.25">
      <c r="S154" s="63"/>
      <c r="AK154" s="64"/>
      <c r="AM154" s="64"/>
    </row>
    <row r="155" spans="19:39" ht="12.75" customHeight="1" x14ac:dyDescent="0.25">
      <c r="S155" s="63"/>
      <c r="AK155" s="64"/>
      <c r="AM155" s="64"/>
    </row>
    <row r="156" spans="19:39" ht="12.75" customHeight="1" x14ac:dyDescent="0.25">
      <c r="S156" s="63"/>
      <c r="AK156" s="64"/>
      <c r="AM156" s="64"/>
    </row>
    <row r="157" spans="19:39" ht="12.75" customHeight="1" x14ac:dyDescent="0.25">
      <c r="S157" s="63"/>
      <c r="AK157" s="64"/>
      <c r="AM157" s="64"/>
    </row>
    <row r="158" spans="19:39" ht="12.75" customHeight="1" x14ac:dyDescent="0.25">
      <c r="S158" s="63"/>
      <c r="AK158" s="64"/>
      <c r="AM158" s="64"/>
    </row>
    <row r="159" spans="19:39" ht="12.75" customHeight="1" x14ac:dyDescent="0.25">
      <c r="S159" s="63"/>
      <c r="AK159" s="64"/>
      <c r="AM159" s="64"/>
    </row>
    <row r="160" spans="19:39" ht="12.75" customHeight="1" x14ac:dyDescent="0.25">
      <c r="S160" s="63"/>
      <c r="AK160" s="64"/>
      <c r="AM160" s="64"/>
    </row>
    <row r="161" spans="19:39" ht="12.75" customHeight="1" x14ac:dyDescent="0.25">
      <c r="S161" s="63"/>
      <c r="AK161" s="64"/>
      <c r="AM161" s="64"/>
    </row>
    <row r="162" spans="19:39" ht="12.75" customHeight="1" x14ac:dyDescent="0.25">
      <c r="S162" s="63"/>
      <c r="AK162" s="64"/>
      <c r="AM162" s="64"/>
    </row>
    <row r="163" spans="19:39" ht="12.75" customHeight="1" x14ac:dyDescent="0.25">
      <c r="S163" s="63"/>
      <c r="AK163" s="64"/>
      <c r="AM163" s="64"/>
    </row>
    <row r="164" spans="19:39" ht="12.75" customHeight="1" x14ac:dyDescent="0.25">
      <c r="S164" s="63"/>
      <c r="AK164" s="64"/>
      <c r="AM164" s="64"/>
    </row>
    <row r="165" spans="19:39" ht="12.75" customHeight="1" x14ac:dyDescent="0.25">
      <c r="S165" s="63"/>
      <c r="AK165" s="64"/>
      <c r="AM165" s="64"/>
    </row>
    <row r="166" spans="19:39" ht="12.75" customHeight="1" x14ac:dyDescent="0.25">
      <c r="S166" s="63"/>
      <c r="AK166" s="64"/>
      <c r="AM166" s="64"/>
    </row>
    <row r="167" spans="19:39" ht="12.75" customHeight="1" x14ac:dyDescent="0.25">
      <c r="S167" s="63"/>
      <c r="AK167" s="64"/>
      <c r="AM167" s="64"/>
    </row>
    <row r="168" spans="19:39" ht="12.75" customHeight="1" x14ac:dyDescent="0.25">
      <c r="S168" s="63"/>
      <c r="AK168" s="64"/>
      <c r="AM168" s="64"/>
    </row>
    <row r="169" spans="19:39" ht="12.75" customHeight="1" x14ac:dyDescent="0.25">
      <c r="S169" s="63"/>
      <c r="AK169" s="64"/>
      <c r="AM169" s="64"/>
    </row>
    <row r="170" spans="19:39" ht="12.75" customHeight="1" x14ac:dyDescent="0.25">
      <c r="S170" s="63"/>
      <c r="AK170" s="64"/>
      <c r="AM170" s="64"/>
    </row>
    <row r="171" spans="19:39" ht="12.75" customHeight="1" x14ac:dyDescent="0.25">
      <c r="S171" s="63"/>
      <c r="AK171" s="64"/>
      <c r="AM171" s="64"/>
    </row>
    <row r="172" spans="19:39" ht="12.75" customHeight="1" x14ac:dyDescent="0.25">
      <c r="S172" s="63"/>
      <c r="AK172" s="64"/>
      <c r="AM172" s="64"/>
    </row>
    <row r="173" spans="19:39" ht="12.75" customHeight="1" x14ac:dyDescent="0.25">
      <c r="S173" s="63"/>
      <c r="AK173" s="64"/>
      <c r="AM173" s="64"/>
    </row>
    <row r="174" spans="19:39" ht="12.75" customHeight="1" x14ac:dyDescent="0.25">
      <c r="S174" s="63"/>
      <c r="AK174" s="64"/>
      <c r="AM174" s="64"/>
    </row>
    <row r="175" spans="19:39" ht="12.75" customHeight="1" x14ac:dyDescent="0.25">
      <c r="S175" s="63"/>
      <c r="AK175" s="64"/>
      <c r="AM175" s="64"/>
    </row>
    <row r="176" spans="19:39" ht="12.75" customHeight="1" x14ac:dyDescent="0.25">
      <c r="S176" s="63"/>
      <c r="AK176" s="64"/>
      <c r="AM176" s="64"/>
    </row>
    <row r="177" spans="19:39" ht="12.75" customHeight="1" x14ac:dyDescent="0.25">
      <c r="S177" s="63"/>
      <c r="AK177" s="64"/>
      <c r="AM177" s="64"/>
    </row>
    <row r="178" spans="19:39" ht="12.75" customHeight="1" x14ac:dyDescent="0.25">
      <c r="S178" s="63"/>
      <c r="AK178" s="64"/>
      <c r="AM178" s="64"/>
    </row>
    <row r="179" spans="19:39" ht="12.75" customHeight="1" x14ac:dyDescent="0.25">
      <c r="S179" s="63"/>
      <c r="AK179" s="64"/>
      <c r="AM179" s="64"/>
    </row>
    <row r="180" spans="19:39" ht="12.75" customHeight="1" x14ac:dyDescent="0.25">
      <c r="S180" s="63"/>
      <c r="AK180" s="64"/>
      <c r="AM180" s="64"/>
    </row>
    <row r="181" spans="19:39" ht="12.75" customHeight="1" x14ac:dyDescent="0.25">
      <c r="S181" s="63"/>
      <c r="AK181" s="64"/>
      <c r="AM181" s="64"/>
    </row>
    <row r="182" spans="19:39" ht="12.75" customHeight="1" x14ac:dyDescent="0.25">
      <c r="S182" s="63"/>
      <c r="AK182" s="64"/>
      <c r="AM182" s="64"/>
    </row>
    <row r="183" spans="19:39" ht="12.75" customHeight="1" x14ac:dyDescent="0.25">
      <c r="S183" s="63"/>
      <c r="AK183" s="64"/>
      <c r="AM183" s="64"/>
    </row>
    <row r="184" spans="19:39" ht="12.75" customHeight="1" x14ac:dyDescent="0.25">
      <c r="S184" s="63"/>
      <c r="AK184" s="64"/>
      <c r="AM184" s="64"/>
    </row>
    <row r="185" spans="19:39" ht="12.75" customHeight="1" x14ac:dyDescent="0.25">
      <c r="S185" s="63"/>
      <c r="AK185" s="64"/>
      <c r="AM185" s="64"/>
    </row>
    <row r="186" spans="19:39" ht="12.75" customHeight="1" x14ac:dyDescent="0.25">
      <c r="S186" s="63"/>
      <c r="AK186" s="64"/>
      <c r="AM186" s="64"/>
    </row>
    <row r="187" spans="19:39" ht="12.75" customHeight="1" x14ac:dyDescent="0.25">
      <c r="S187" s="63"/>
      <c r="AK187" s="64"/>
      <c r="AM187" s="64"/>
    </row>
    <row r="188" spans="19:39" ht="12.75" customHeight="1" x14ac:dyDescent="0.25">
      <c r="S188" s="63"/>
      <c r="AK188" s="64"/>
      <c r="AM188" s="64"/>
    </row>
    <row r="189" spans="19:39" ht="12.75" customHeight="1" x14ac:dyDescent="0.25">
      <c r="S189" s="63"/>
      <c r="AK189" s="64"/>
      <c r="AM189" s="64"/>
    </row>
    <row r="190" spans="19:39" ht="12.75" customHeight="1" x14ac:dyDescent="0.25">
      <c r="S190" s="63"/>
      <c r="AK190" s="64"/>
      <c r="AM190" s="64"/>
    </row>
    <row r="191" spans="19:39" ht="12.75" customHeight="1" x14ac:dyDescent="0.25">
      <c r="S191" s="63"/>
      <c r="AK191" s="64"/>
      <c r="AM191" s="64"/>
    </row>
    <row r="192" spans="19:39" ht="12.75" customHeight="1" x14ac:dyDescent="0.25">
      <c r="S192" s="63"/>
      <c r="AK192" s="64"/>
      <c r="AM192" s="64"/>
    </row>
    <row r="193" spans="19:39" ht="12.75" customHeight="1" x14ac:dyDescent="0.25">
      <c r="S193" s="63"/>
      <c r="AK193" s="64"/>
      <c r="AM193" s="64"/>
    </row>
    <row r="194" spans="19:39" ht="12.75" customHeight="1" x14ac:dyDescent="0.25">
      <c r="S194" s="63"/>
      <c r="AK194" s="64"/>
      <c r="AM194" s="64"/>
    </row>
    <row r="195" spans="19:39" ht="12.75" customHeight="1" x14ac:dyDescent="0.25">
      <c r="S195" s="63"/>
      <c r="AK195" s="64"/>
      <c r="AM195" s="64"/>
    </row>
    <row r="196" spans="19:39" ht="12.75" customHeight="1" x14ac:dyDescent="0.25">
      <c r="S196" s="63"/>
      <c r="AK196" s="64"/>
      <c r="AM196" s="64"/>
    </row>
    <row r="197" spans="19:39" ht="12.75" customHeight="1" x14ac:dyDescent="0.25">
      <c r="S197" s="63"/>
      <c r="AK197" s="64"/>
      <c r="AM197" s="64"/>
    </row>
    <row r="198" spans="19:39" ht="12.75" customHeight="1" x14ac:dyDescent="0.25">
      <c r="S198" s="63"/>
      <c r="AK198" s="64"/>
      <c r="AM198" s="64"/>
    </row>
    <row r="199" spans="19:39" ht="12.75" customHeight="1" x14ac:dyDescent="0.25">
      <c r="S199" s="63"/>
      <c r="AK199" s="64"/>
      <c r="AM199" s="64"/>
    </row>
    <row r="200" spans="19:39" ht="12.75" customHeight="1" x14ac:dyDescent="0.25">
      <c r="S200" s="63"/>
      <c r="AK200" s="64"/>
      <c r="AM200" s="64"/>
    </row>
    <row r="201" spans="19:39" ht="12.75" customHeight="1" x14ac:dyDescent="0.25">
      <c r="S201" s="63"/>
      <c r="AK201" s="64"/>
      <c r="AM201" s="64"/>
    </row>
    <row r="202" spans="19:39" ht="12.75" customHeight="1" x14ac:dyDescent="0.25">
      <c r="S202" s="63"/>
      <c r="AK202" s="64"/>
      <c r="AM202" s="64"/>
    </row>
    <row r="203" spans="19:39" ht="12.75" customHeight="1" x14ac:dyDescent="0.25">
      <c r="S203" s="63"/>
      <c r="AK203" s="64"/>
      <c r="AM203" s="64"/>
    </row>
    <row r="204" spans="19:39" ht="12.75" customHeight="1" x14ac:dyDescent="0.25">
      <c r="S204" s="63"/>
      <c r="AK204" s="64"/>
      <c r="AM204" s="64"/>
    </row>
    <row r="205" spans="19:39" ht="12.75" customHeight="1" x14ac:dyDescent="0.25">
      <c r="S205" s="63"/>
      <c r="AK205" s="64"/>
      <c r="AM205" s="64"/>
    </row>
    <row r="206" spans="19:39" ht="12.75" customHeight="1" x14ac:dyDescent="0.25">
      <c r="S206" s="63"/>
      <c r="AK206" s="64"/>
      <c r="AM206" s="64"/>
    </row>
    <row r="207" spans="19:39" ht="12.75" customHeight="1" x14ac:dyDescent="0.25">
      <c r="S207" s="63"/>
      <c r="AK207" s="64"/>
      <c r="AM207" s="64"/>
    </row>
    <row r="208" spans="19:39" ht="12.75" customHeight="1" x14ac:dyDescent="0.25">
      <c r="S208" s="63"/>
      <c r="AK208" s="64"/>
      <c r="AM208" s="64"/>
    </row>
    <row r="209" spans="19:39" ht="12.75" customHeight="1" x14ac:dyDescent="0.25">
      <c r="S209" s="63"/>
      <c r="AK209" s="64"/>
      <c r="AM209" s="64"/>
    </row>
    <row r="210" spans="19:39" ht="12.75" customHeight="1" x14ac:dyDescent="0.25">
      <c r="S210" s="63"/>
      <c r="AK210" s="64"/>
      <c r="AM210" s="64"/>
    </row>
    <row r="211" spans="19:39" ht="12.75" customHeight="1" x14ac:dyDescent="0.25">
      <c r="S211" s="63"/>
      <c r="AK211" s="64"/>
      <c r="AM211" s="64"/>
    </row>
    <row r="212" spans="19:39" ht="12.75" customHeight="1" x14ac:dyDescent="0.25">
      <c r="S212" s="63"/>
      <c r="AK212" s="64"/>
      <c r="AM212" s="64"/>
    </row>
    <row r="213" spans="19:39" ht="12.75" customHeight="1" x14ac:dyDescent="0.25">
      <c r="S213" s="63"/>
      <c r="AK213" s="64"/>
      <c r="AM213" s="64"/>
    </row>
    <row r="214" spans="19:39" ht="12.75" customHeight="1" x14ac:dyDescent="0.25">
      <c r="S214" s="63"/>
      <c r="AK214" s="64"/>
      <c r="AM214" s="64"/>
    </row>
    <row r="215" spans="19:39" ht="12.75" customHeight="1" x14ac:dyDescent="0.25">
      <c r="S215" s="63"/>
      <c r="AK215" s="64"/>
      <c r="AM215" s="64"/>
    </row>
    <row r="216" spans="19:39" ht="12.75" customHeight="1" x14ac:dyDescent="0.25">
      <c r="S216" s="63"/>
      <c r="AK216" s="64"/>
      <c r="AM216" s="64"/>
    </row>
    <row r="217" spans="19:39" ht="12.75" customHeight="1" x14ac:dyDescent="0.25">
      <c r="S217" s="63"/>
      <c r="AK217" s="64"/>
      <c r="AM217" s="64"/>
    </row>
    <row r="218" spans="19:39" ht="12.75" customHeight="1" x14ac:dyDescent="0.25">
      <c r="S218" s="63"/>
      <c r="AK218" s="64"/>
      <c r="AM218" s="64"/>
    </row>
    <row r="219" spans="19:39" ht="12.75" customHeight="1" x14ac:dyDescent="0.25">
      <c r="S219" s="63"/>
      <c r="AK219" s="64"/>
      <c r="AM219" s="64"/>
    </row>
    <row r="220" spans="19:39" ht="12.75" customHeight="1" x14ac:dyDescent="0.25">
      <c r="S220" s="63"/>
      <c r="AK220" s="64"/>
      <c r="AM220" s="64"/>
    </row>
    <row r="221" spans="19:39" ht="12.75" customHeight="1" x14ac:dyDescent="0.25">
      <c r="S221" s="63"/>
      <c r="AK221" s="64"/>
      <c r="AM221" s="64"/>
    </row>
    <row r="222" spans="19:39" ht="12.75" customHeight="1" x14ac:dyDescent="0.25">
      <c r="S222" s="63"/>
      <c r="AK222" s="64"/>
      <c r="AM222" s="64"/>
    </row>
    <row r="223" spans="19:39" ht="12.75" customHeight="1" x14ac:dyDescent="0.25">
      <c r="S223" s="63"/>
      <c r="AK223" s="64"/>
      <c r="AM223" s="64"/>
    </row>
    <row r="224" spans="19:39" ht="12.75" customHeight="1" x14ac:dyDescent="0.25">
      <c r="S224" s="63"/>
      <c r="AK224" s="64"/>
      <c r="AM224" s="64"/>
    </row>
    <row r="225" spans="19:39" ht="12.75" customHeight="1" x14ac:dyDescent="0.25">
      <c r="S225" s="63"/>
      <c r="AK225" s="64"/>
      <c r="AM225" s="64"/>
    </row>
    <row r="226" spans="19:39" ht="12.75" customHeight="1" x14ac:dyDescent="0.25">
      <c r="S226" s="63"/>
      <c r="AK226" s="64"/>
      <c r="AM226" s="64"/>
    </row>
    <row r="227" spans="19:39" ht="12.75" customHeight="1" x14ac:dyDescent="0.25">
      <c r="S227" s="63"/>
      <c r="AK227" s="64"/>
      <c r="AM227" s="64"/>
    </row>
    <row r="228" spans="19:39" ht="12.75" customHeight="1" x14ac:dyDescent="0.25">
      <c r="S228" s="63"/>
      <c r="AK228" s="64"/>
      <c r="AM228" s="64"/>
    </row>
    <row r="229" spans="19:39" ht="12.75" customHeight="1" x14ac:dyDescent="0.25">
      <c r="S229" s="63"/>
      <c r="AK229" s="64"/>
      <c r="AM229" s="64"/>
    </row>
    <row r="230" spans="19:39" ht="12.75" customHeight="1" x14ac:dyDescent="0.25">
      <c r="S230" s="63"/>
      <c r="AK230" s="64"/>
      <c r="AM230" s="64"/>
    </row>
    <row r="231" spans="19:39" ht="12.75" customHeight="1" x14ac:dyDescent="0.25">
      <c r="S231" s="63"/>
      <c r="AK231" s="64"/>
      <c r="AM231" s="64"/>
    </row>
    <row r="232" spans="19:39" ht="12.75" customHeight="1" x14ac:dyDescent="0.25">
      <c r="S232" s="63"/>
      <c r="AK232" s="64"/>
      <c r="AM232" s="64"/>
    </row>
    <row r="233" spans="19:39" ht="12.75" customHeight="1" x14ac:dyDescent="0.25">
      <c r="S233" s="63"/>
      <c r="AK233" s="64"/>
      <c r="AM233" s="64"/>
    </row>
    <row r="234" spans="19:39" ht="12.75" customHeight="1" x14ac:dyDescent="0.25">
      <c r="S234" s="63"/>
      <c r="AK234" s="64"/>
      <c r="AM234" s="64"/>
    </row>
    <row r="235" spans="19:39" ht="12.75" customHeight="1" x14ac:dyDescent="0.25">
      <c r="S235" s="63"/>
      <c r="AK235" s="64"/>
      <c r="AM235" s="64"/>
    </row>
    <row r="236" spans="19:39" ht="12.75" customHeight="1" x14ac:dyDescent="0.25">
      <c r="S236" s="63"/>
      <c r="AK236" s="64"/>
      <c r="AM236" s="64"/>
    </row>
    <row r="237" spans="19:39" ht="12.75" customHeight="1" x14ac:dyDescent="0.25">
      <c r="S237" s="63"/>
      <c r="AK237" s="64"/>
      <c r="AM237" s="64"/>
    </row>
    <row r="238" spans="19:39" ht="12.75" customHeight="1" x14ac:dyDescent="0.25">
      <c r="S238" s="63"/>
      <c r="AK238" s="64"/>
      <c r="AM238" s="64"/>
    </row>
    <row r="239" spans="19:39" ht="12.75" customHeight="1" x14ac:dyDescent="0.25">
      <c r="S239" s="63"/>
      <c r="AK239" s="64"/>
      <c r="AM239" s="64"/>
    </row>
    <row r="240" spans="19:39" ht="12.75" customHeight="1" x14ac:dyDescent="0.25">
      <c r="S240" s="63"/>
      <c r="AK240" s="64"/>
      <c r="AM240" s="64"/>
    </row>
    <row r="241" spans="19:39" ht="12.75" customHeight="1" x14ac:dyDescent="0.25">
      <c r="S241" s="63"/>
      <c r="AK241" s="64"/>
      <c r="AM241" s="64"/>
    </row>
    <row r="242" spans="19:39" ht="12.75" customHeight="1" x14ac:dyDescent="0.25">
      <c r="S242" s="63"/>
      <c r="AK242" s="64"/>
      <c r="AM242" s="64"/>
    </row>
    <row r="243" spans="19:39" ht="12.75" customHeight="1" x14ac:dyDescent="0.25">
      <c r="S243" s="63"/>
      <c r="AK243" s="64"/>
      <c r="AM243" s="64"/>
    </row>
    <row r="244" spans="19:39" ht="12.75" customHeight="1" x14ac:dyDescent="0.25">
      <c r="S244" s="63"/>
      <c r="AK244" s="64"/>
      <c r="AM244" s="64"/>
    </row>
    <row r="245" spans="19:39" ht="12.75" customHeight="1" x14ac:dyDescent="0.25">
      <c r="S245" s="63"/>
      <c r="AK245" s="64"/>
      <c r="AM245" s="64"/>
    </row>
    <row r="246" spans="19:39" ht="12.75" customHeight="1" x14ac:dyDescent="0.25">
      <c r="S246" s="63"/>
      <c r="AK246" s="64"/>
      <c r="AM246" s="64"/>
    </row>
    <row r="247" spans="19:39" ht="12.75" customHeight="1" x14ac:dyDescent="0.25">
      <c r="S247" s="63"/>
      <c r="AK247" s="64"/>
      <c r="AM247" s="64"/>
    </row>
    <row r="248" spans="19:39" ht="12.75" customHeight="1" x14ac:dyDescent="0.25">
      <c r="S248" s="63"/>
      <c r="AK248" s="64"/>
      <c r="AM248" s="64"/>
    </row>
    <row r="249" spans="19:39" ht="12.75" customHeight="1" x14ac:dyDescent="0.25">
      <c r="S249" s="63"/>
      <c r="AK249" s="64"/>
      <c r="AM249" s="64"/>
    </row>
    <row r="250" spans="19:39" ht="12.75" customHeight="1" x14ac:dyDescent="0.25">
      <c r="S250" s="63"/>
      <c r="AK250" s="64"/>
      <c r="AM250" s="64"/>
    </row>
    <row r="251" spans="19:39" ht="12.75" customHeight="1" x14ac:dyDescent="0.25">
      <c r="S251" s="63"/>
      <c r="AK251" s="64"/>
      <c r="AM251" s="64"/>
    </row>
    <row r="252" spans="19:39" ht="12.75" customHeight="1" x14ac:dyDescent="0.25">
      <c r="S252" s="63"/>
      <c r="AK252" s="64"/>
      <c r="AM252" s="64"/>
    </row>
    <row r="253" spans="19:39" ht="12.75" customHeight="1" x14ac:dyDescent="0.25">
      <c r="S253" s="63"/>
      <c r="AK253" s="64"/>
      <c r="AM253" s="64"/>
    </row>
    <row r="254" spans="19:39" ht="12.75" customHeight="1" x14ac:dyDescent="0.25">
      <c r="S254" s="63"/>
      <c r="AK254" s="64"/>
      <c r="AM254" s="64"/>
    </row>
    <row r="255" spans="19:39" ht="12.75" customHeight="1" x14ac:dyDescent="0.25">
      <c r="S255" s="63"/>
      <c r="AK255" s="64"/>
      <c r="AM255" s="64"/>
    </row>
    <row r="256" spans="19:39" ht="12.75" customHeight="1" x14ac:dyDescent="0.25">
      <c r="S256" s="63"/>
      <c r="AK256" s="64"/>
      <c r="AM256" s="64"/>
    </row>
    <row r="257" spans="19:39" ht="12.75" customHeight="1" x14ac:dyDescent="0.25">
      <c r="S257" s="63"/>
      <c r="AK257" s="64"/>
      <c r="AM257" s="64"/>
    </row>
    <row r="258" spans="19:39" ht="12.75" customHeight="1" x14ac:dyDescent="0.25">
      <c r="S258" s="63"/>
      <c r="AK258" s="64"/>
      <c r="AM258" s="64"/>
    </row>
    <row r="259" spans="19:39" ht="12.75" customHeight="1" x14ac:dyDescent="0.25">
      <c r="S259" s="63"/>
      <c r="AK259" s="64"/>
      <c r="AM259" s="64"/>
    </row>
    <row r="260" spans="19:39" ht="12.75" customHeight="1" x14ac:dyDescent="0.25">
      <c r="S260" s="63"/>
      <c r="AK260" s="64"/>
      <c r="AM260" s="64"/>
    </row>
    <row r="261" spans="19:39" ht="12.75" customHeight="1" x14ac:dyDescent="0.25">
      <c r="S261" s="63"/>
      <c r="AK261" s="64"/>
      <c r="AM261" s="64"/>
    </row>
    <row r="262" spans="19:39" ht="12.75" customHeight="1" x14ac:dyDescent="0.25">
      <c r="S262" s="63"/>
      <c r="AK262" s="64"/>
      <c r="AM262" s="64"/>
    </row>
    <row r="263" spans="19:39" ht="12.75" customHeight="1" x14ac:dyDescent="0.25">
      <c r="S263" s="63"/>
      <c r="AK263" s="64"/>
      <c r="AM263" s="64"/>
    </row>
    <row r="264" spans="19:39" ht="12.75" customHeight="1" x14ac:dyDescent="0.25">
      <c r="S264" s="63"/>
      <c r="AK264" s="64"/>
      <c r="AM264" s="64"/>
    </row>
    <row r="265" spans="19:39" ht="12.75" customHeight="1" x14ac:dyDescent="0.25">
      <c r="S265" s="63"/>
      <c r="AK265" s="64"/>
      <c r="AM265" s="64"/>
    </row>
    <row r="266" spans="19:39" ht="12.75" customHeight="1" x14ac:dyDescent="0.25">
      <c r="S266" s="63"/>
      <c r="AK266" s="64"/>
      <c r="AM266" s="64"/>
    </row>
    <row r="267" spans="19:39" ht="12.75" customHeight="1" x14ac:dyDescent="0.25">
      <c r="S267" s="63"/>
      <c r="AK267" s="64"/>
      <c r="AM267" s="64"/>
    </row>
    <row r="268" spans="19:39" ht="12.75" customHeight="1" x14ac:dyDescent="0.25">
      <c r="S268" s="63"/>
      <c r="AK268" s="64"/>
      <c r="AM268" s="64"/>
    </row>
    <row r="269" spans="19:39" ht="12.75" customHeight="1" x14ac:dyDescent="0.25">
      <c r="S269" s="63"/>
      <c r="AK269" s="64"/>
      <c r="AM269" s="64"/>
    </row>
    <row r="270" spans="19:39" ht="12.75" customHeight="1" x14ac:dyDescent="0.25">
      <c r="S270" s="63"/>
      <c r="AK270" s="64"/>
      <c r="AM270" s="64"/>
    </row>
    <row r="271" spans="19:39" ht="12.75" customHeight="1" x14ac:dyDescent="0.25">
      <c r="S271" s="63"/>
      <c r="AK271" s="64"/>
      <c r="AM271" s="64"/>
    </row>
    <row r="272" spans="19:39" ht="12.75" customHeight="1" x14ac:dyDescent="0.25">
      <c r="S272" s="63"/>
      <c r="AK272" s="64"/>
      <c r="AM272" s="64"/>
    </row>
    <row r="273" spans="19:39" ht="12.75" customHeight="1" x14ac:dyDescent="0.25">
      <c r="S273" s="63"/>
      <c r="AK273" s="64"/>
      <c r="AM273" s="64"/>
    </row>
    <row r="274" spans="19:39" ht="12.75" customHeight="1" x14ac:dyDescent="0.25">
      <c r="S274" s="63"/>
      <c r="AK274" s="64"/>
      <c r="AM274" s="64"/>
    </row>
    <row r="275" spans="19:39" ht="12.75" customHeight="1" x14ac:dyDescent="0.25">
      <c r="S275" s="63"/>
      <c r="AK275" s="64"/>
      <c r="AM275" s="64"/>
    </row>
    <row r="276" spans="19:39" ht="12.75" customHeight="1" x14ac:dyDescent="0.25">
      <c r="S276" s="63"/>
      <c r="AK276" s="64"/>
      <c r="AM276" s="64"/>
    </row>
    <row r="277" spans="19:39" ht="12.75" customHeight="1" x14ac:dyDescent="0.25">
      <c r="S277" s="63"/>
      <c r="AK277" s="64"/>
      <c r="AM277" s="64"/>
    </row>
    <row r="278" spans="19:39" ht="12.75" customHeight="1" x14ac:dyDescent="0.25">
      <c r="S278" s="63"/>
      <c r="AK278" s="64"/>
      <c r="AM278" s="64"/>
    </row>
    <row r="279" spans="19:39" ht="12.75" customHeight="1" x14ac:dyDescent="0.25">
      <c r="S279" s="63"/>
      <c r="AK279" s="64"/>
      <c r="AM279" s="64"/>
    </row>
    <row r="280" spans="19:39" ht="12.75" customHeight="1" x14ac:dyDescent="0.25">
      <c r="S280" s="63"/>
      <c r="AK280" s="64"/>
      <c r="AM280" s="64"/>
    </row>
    <row r="281" spans="19:39" ht="12.75" customHeight="1" x14ac:dyDescent="0.25">
      <c r="S281" s="63"/>
      <c r="AK281" s="64"/>
      <c r="AM281" s="64"/>
    </row>
    <row r="282" spans="19:39" ht="12.75" customHeight="1" x14ac:dyDescent="0.25">
      <c r="S282" s="63"/>
      <c r="AK282" s="64"/>
      <c r="AM282" s="64"/>
    </row>
    <row r="283" spans="19:39" ht="12.75" customHeight="1" x14ac:dyDescent="0.25">
      <c r="S283" s="63"/>
      <c r="AK283" s="64"/>
      <c r="AM283" s="64"/>
    </row>
    <row r="284" spans="19:39" ht="12.75" customHeight="1" x14ac:dyDescent="0.25">
      <c r="S284" s="63"/>
      <c r="AK284" s="64"/>
      <c r="AM284" s="64"/>
    </row>
    <row r="285" spans="19:39" ht="12.75" customHeight="1" x14ac:dyDescent="0.25">
      <c r="S285" s="63"/>
      <c r="AK285" s="64"/>
      <c r="AM285" s="64"/>
    </row>
    <row r="286" spans="19:39" ht="12.75" customHeight="1" x14ac:dyDescent="0.25">
      <c r="S286" s="63"/>
      <c r="AK286" s="64"/>
      <c r="AM286" s="64"/>
    </row>
    <row r="287" spans="19:39" ht="12.75" customHeight="1" x14ac:dyDescent="0.25">
      <c r="S287" s="63"/>
      <c r="AK287" s="64"/>
      <c r="AM287" s="64"/>
    </row>
    <row r="288" spans="19:39" ht="12.75" customHeight="1" x14ac:dyDescent="0.25">
      <c r="S288" s="63"/>
      <c r="AK288" s="64"/>
      <c r="AM288" s="64"/>
    </row>
    <row r="289" spans="19:39" ht="12.75" customHeight="1" x14ac:dyDescent="0.25">
      <c r="S289" s="63"/>
      <c r="AK289" s="64"/>
      <c r="AM289" s="64"/>
    </row>
    <row r="290" spans="19:39" ht="12.75" customHeight="1" x14ac:dyDescent="0.25">
      <c r="S290" s="63"/>
      <c r="AK290" s="64"/>
      <c r="AM290" s="64"/>
    </row>
    <row r="291" spans="19:39" ht="12.75" customHeight="1" x14ac:dyDescent="0.25">
      <c r="S291" s="63"/>
      <c r="AK291" s="64"/>
      <c r="AM291" s="64"/>
    </row>
    <row r="292" spans="19:39" ht="12.75" customHeight="1" x14ac:dyDescent="0.25">
      <c r="S292" s="63"/>
      <c r="AK292" s="64"/>
      <c r="AM292" s="64"/>
    </row>
    <row r="293" spans="19:39" ht="12.75" customHeight="1" x14ac:dyDescent="0.25">
      <c r="S293" s="63"/>
      <c r="AK293" s="64"/>
      <c r="AM293" s="64"/>
    </row>
    <row r="294" spans="19:39" ht="12.75" customHeight="1" x14ac:dyDescent="0.25">
      <c r="S294" s="63"/>
      <c r="AK294" s="64"/>
      <c r="AM294" s="64"/>
    </row>
    <row r="295" spans="19:39" ht="12.75" customHeight="1" x14ac:dyDescent="0.25">
      <c r="S295" s="63"/>
      <c r="AK295" s="64"/>
      <c r="AM295" s="64"/>
    </row>
    <row r="296" spans="19:39" ht="12.75" customHeight="1" x14ac:dyDescent="0.25">
      <c r="S296" s="63"/>
      <c r="AK296" s="64"/>
      <c r="AM296" s="64"/>
    </row>
    <row r="297" spans="19:39" ht="12.75" customHeight="1" x14ac:dyDescent="0.25">
      <c r="S297" s="63"/>
      <c r="AK297" s="64"/>
      <c r="AM297" s="64"/>
    </row>
    <row r="298" spans="19:39" ht="12.75" customHeight="1" x14ac:dyDescent="0.25">
      <c r="S298" s="63"/>
      <c r="AK298" s="64"/>
      <c r="AM298" s="64"/>
    </row>
    <row r="299" spans="19:39" ht="12.75" customHeight="1" x14ac:dyDescent="0.25">
      <c r="S299" s="63"/>
      <c r="AK299" s="64"/>
      <c r="AM299" s="64"/>
    </row>
    <row r="300" spans="19:39" ht="12.75" customHeight="1" x14ac:dyDescent="0.25">
      <c r="S300" s="63"/>
      <c r="AK300" s="64"/>
      <c r="AM300" s="64"/>
    </row>
    <row r="301" spans="19:39" ht="12.75" customHeight="1" x14ac:dyDescent="0.25">
      <c r="S301" s="63"/>
      <c r="AK301" s="64"/>
      <c r="AM301" s="64"/>
    </row>
    <row r="302" spans="19:39" ht="12.75" customHeight="1" x14ac:dyDescent="0.25">
      <c r="S302" s="63"/>
      <c r="AK302" s="64"/>
      <c r="AM302" s="64"/>
    </row>
    <row r="303" spans="19:39" ht="12.75" customHeight="1" x14ac:dyDescent="0.25">
      <c r="S303" s="63"/>
      <c r="AK303" s="64"/>
      <c r="AM303" s="64"/>
    </row>
    <row r="304" spans="19:39" ht="12.75" customHeight="1" x14ac:dyDescent="0.25">
      <c r="S304" s="63"/>
      <c r="AK304" s="64"/>
      <c r="AM304" s="64"/>
    </row>
    <row r="305" spans="19:39" ht="12.75" customHeight="1" x14ac:dyDescent="0.25">
      <c r="S305" s="63"/>
      <c r="AK305" s="64"/>
      <c r="AM305" s="64"/>
    </row>
    <row r="306" spans="19:39" ht="12.75" customHeight="1" x14ac:dyDescent="0.25">
      <c r="S306" s="63"/>
      <c r="AK306" s="64"/>
      <c r="AM306" s="64"/>
    </row>
    <row r="307" spans="19:39" ht="12.75" customHeight="1" x14ac:dyDescent="0.25">
      <c r="S307" s="63"/>
      <c r="AK307" s="64"/>
      <c r="AM307" s="64"/>
    </row>
    <row r="308" spans="19:39" ht="12.75" customHeight="1" x14ac:dyDescent="0.25">
      <c r="S308" s="63"/>
      <c r="AK308" s="64"/>
      <c r="AM308" s="64"/>
    </row>
    <row r="309" spans="19:39" ht="12.75" customHeight="1" x14ac:dyDescent="0.25">
      <c r="S309" s="63"/>
      <c r="AK309" s="64"/>
      <c r="AM309" s="64"/>
    </row>
    <row r="310" spans="19:39" ht="12.75" customHeight="1" x14ac:dyDescent="0.25">
      <c r="S310" s="63"/>
      <c r="AK310" s="64"/>
      <c r="AM310" s="64"/>
    </row>
    <row r="311" spans="19:39" ht="12.75" customHeight="1" x14ac:dyDescent="0.25">
      <c r="S311" s="63"/>
      <c r="AK311" s="64"/>
      <c r="AM311" s="64"/>
    </row>
    <row r="312" spans="19:39" ht="12.75" customHeight="1" x14ac:dyDescent="0.25">
      <c r="S312" s="63"/>
      <c r="AK312" s="64"/>
      <c r="AM312" s="64"/>
    </row>
    <row r="313" spans="19:39" ht="12.75" customHeight="1" x14ac:dyDescent="0.25">
      <c r="S313" s="63"/>
      <c r="AK313" s="64"/>
      <c r="AM313" s="64"/>
    </row>
    <row r="314" spans="19:39" ht="12.75" customHeight="1" x14ac:dyDescent="0.25">
      <c r="S314" s="63"/>
      <c r="AK314" s="64"/>
      <c r="AM314" s="64"/>
    </row>
    <row r="315" spans="19:39" ht="12.75" customHeight="1" x14ac:dyDescent="0.25">
      <c r="S315" s="63"/>
      <c r="AK315" s="64"/>
      <c r="AM315" s="64"/>
    </row>
    <row r="316" spans="19:39" ht="12.75" customHeight="1" x14ac:dyDescent="0.25">
      <c r="S316" s="63"/>
      <c r="AK316" s="64"/>
      <c r="AM316" s="64"/>
    </row>
    <row r="317" spans="19:39" ht="12.75" customHeight="1" x14ac:dyDescent="0.25">
      <c r="S317" s="63"/>
      <c r="AK317" s="64"/>
      <c r="AM317" s="64"/>
    </row>
    <row r="318" spans="19:39" ht="12.75" customHeight="1" x14ac:dyDescent="0.25">
      <c r="S318" s="63"/>
      <c r="AK318" s="64"/>
      <c r="AM318" s="64"/>
    </row>
    <row r="319" spans="19:39" ht="12.75" customHeight="1" x14ac:dyDescent="0.25">
      <c r="S319" s="63"/>
      <c r="AK319" s="64"/>
      <c r="AM319" s="64"/>
    </row>
    <row r="320" spans="19:39" ht="12.75" customHeight="1" x14ac:dyDescent="0.25">
      <c r="S320" s="63"/>
      <c r="AK320" s="64"/>
      <c r="AM320" s="64"/>
    </row>
    <row r="321" spans="19:39" ht="12.75" customHeight="1" x14ac:dyDescent="0.25">
      <c r="S321" s="63"/>
      <c r="AK321" s="64"/>
      <c r="AM321" s="64"/>
    </row>
    <row r="322" spans="19:39" ht="12.75" customHeight="1" x14ac:dyDescent="0.25">
      <c r="S322" s="63"/>
      <c r="AK322" s="64"/>
      <c r="AM322" s="64"/>
    </row>
    <row r="323" spans="19:39" ht="12.75" customHeight="1" x14ac:dyDescent="0.25">
      <c r="S323" s="63"/>
      <c r="AK323" s="64"/>
      <c r="AM323" s="64"/>
    </row>
    <row r="324" spans="19:39" ht="12.75" customHeight="1" x14ac:dyDescent="0.25">
      <c r="S324" s="63"/>
      <c r="AK324" s="64"/>
      <c r="AM324" s="64"/>
    </row>
    <row r="325" spans="19:39" ht="12.75" customHeight="1" x14ac:dyDescent="0.25">
      <c r="S325" s="63"/>
      <c r="AK325" s="64"/>
      <c r="AM325" s="64"/>
    </row>
    <row r="326" spans="19:39" ht="12.75" customHeight="1" x14ac:dyDescent="0.25">
      <c r="S326" s="63"/>
      <c r="AK326" s="64"/>
      <c r="AM326" s="64"/>
    </row>
    <row r="327" spans="19:39" ht="12.75" customHeight="1" x14ac:dyDescent="0.25">
      <c r="S327" s="63"/>
      <c r="AK327" s="64"/>
      <c r="AM327" s="64"/>
    </row>
    <row r="328" spans="19:39" ht="12.75" customHeight="1" x14ac:dyDescent="0.25">
      <c r="S328" s="63"/>
      <c r="AK328" s="64"/>
      <c r="AM328" s="64"/>
    </row>
    <row r="329" spans="19:39" ht="12.75" customHeight="1" x14ac:dyDescent="0.25">
      <c r="S329" s="63"/>
      <c r="AK329" s="64"/>
      <c r="AM329" s="64"/>
    </row>
    <row r="330" spans="19:39" ht="12.75" customHeight="1" x14ac:dyDescent="0.25">
      <c r="S330" s="63"/>
      <c r="AK330" s="64"/>
      <c r="AM330" s="64"/>
    </row>
    <row r="331" spans="19:39" ht="12.75" customHeight="1" x14ac:dyDescent="0.25">
      <c r="S331" s="63"/>
      <c r="AK331" s="64"/>
      <c r="AM331" s="64"/>
    </row>
    <row r="332" spans="19:39" ht="12.75" customHeight="1" x14ac:dyDescent="0.25">
      <c r="S332" s="63"/>
      <c r="AK332" s="64"/>
      <c r="AM332" s="64"/>
    </row>
    <row r="333" spans="19:39" ht="12.75" customHeight="1" x14ac:dyDescent="0.25">
      <c r="S333" s="63"/>
      <c r="AK333" s="64"/>
      <c r="AM333" s="64"/>
    </row>
    <row r="334" spans="19:39" ht="12.75" customHeight="1" x14ac:dyDescent="0.25">
      <c r="S334" s="63"/>
      <c r="AK334" s="64"/>
      <c r="AM334" s="64"/>
    </row>
    <row r="335" spans="19:39" ht="12.75" customHeight="1" x14ac:dyDescent="0.25">
      <c r="S335" s="63"/>
      <c r="AK335" s="64"/>
      <c r="AM335" s="64"/>
    </row>
    <row r="336" spans="19:39" ht="12.75" customHeight="1" x14ac:dyDescent="0.25">
      <c r="S336" s="63"/>
      <c r="AK336" s="64"/>
      <c r="AM336" s="64"/>
    </row>
    <row r="337" spans="19:39" ht="12.75" customHeight="1" x14ac:dyDescent="0.25">
      <c r="S337" s="63"/>
      <c r="AK337" s="64"/>
      <c r="AM337" s="64"/>
    </row>
    <row r="338" spans="19:39" ht="12.75" customHeight="1" x14ac:dyDescent="0.25">
      <c r="S338" s="63"/>
      <c r="AK338" s="64"/>
      <c r="AM338" s="64"/>
    </row>
    <row r="339" spans="19:39" ht="12.75" customHeight="1" x14ac:dyDescent="0.25">
      <c r="S339" s="63"/>
      <c r="AK339" s="64"/>
      <c r="AM339" s="64"/>
    </row>
    <row r="340" spans="19:39" ht="12.75" customHeight="1" x14ac:dyDescent="0.25">
      <c r="S340" s="63"/>
      <c r="AK340" s="64"/>
      <c r="AM340" s="64"/>
    </row>
    <row r="341" spans="19:39" ht="12.75" customHeight="1" x14ac:dyDescent="0.25">
      <c r="S341" s="63"/>
      <c r="AK341" s="64"/>
      <c r="AM341" s="64"/>
    </row>
    <row r="342" spans="19:39" ht="12.75" customHeight="1" x14ac:dyDescent="0.25">
      <c r="S342" s="63"/>
      <c r="AK342" s="64"/>
      <c r="AM342" s="64"/>
    </row>
    <row r="343" spans="19:39" ht="12.75" customHeight="1" x14ac:dyDescent="0.25">
      <c r="S343" s="63"/>
      <c r="AK343" s="64"/>
      <c r="AM343" s="64"/>
    </row>
    <row r="344" spans="19:39" ht="12.75" customHeight="1" x14ac:dyDescent="0.25">
      <c r="S344" s="63"/>
      <c r="AK344" s="64"/>
      <c r="AM344" s="64"/>
    </row>
    <row r="345" spans="19:39" ht="12.75" customHeight="1" x14ac:dyDescent="0.25">
      <c r="S345" s="63"/>
      <c r="AK345" s="64"/>
      <c r="AM345" s="64"/>
    </row>
    <row r="346" spans="19:39" ht="12.75" customHeight="1" x14ac:dyDescent="0.25">
      <c r="S346" s="63"/>
      <c r="AK346" s="64"/>
      <c r="AM346" s="64"/>
    </row>
    <row r="347" spans="19:39" ht="12.75" customHeight="1" x14ac:dyDescent="0.25">
      <c r="S347" s="63"/>
      <c r="AK347" s="64"/>
      <c r="AM347" s="64"/>
    </row>
    <row r="348" spans="19:39" ht="12.75" customHeight="1" x14ac:dyDescent="0.25">
      <c r="S348" s="63"/>
      <c r="AK348" s="64"/>
      <c r="AM348" s="64"/>
    </row>
    <row r="349" spans="19:39" ht="12.75" customHeight="1" x14ac:dyDescent="0.25">
      <c r="S349" s="63"/>
      <c r="AK349" s="64"/>
      <c r="AM349" s="64"/>
    </row>
    <row r="350" spans="19:39" ht="12.75" customHeight="1" x14ac:dyDescent="0.25">
      <c r="S350" s="63"/>
      <c r="AK350" s="64"/>
      <c r="AM350" s="64"/>
    </row>
    <row r="351" spans="19:39" ht="12.75" customHeight="1" x14ac:dyDescent="0.25">
      <c r="S351" s="63"/>
      <c r="AK351" s="64"/>
      <c r="AM351" s="64"/>
    </row>
    <row r="352" spans="19:39" ht="12.75" customHeight="1" x14ac:dyDescent="0.25">
      <c r="S352" s="63"/>
      <c r="AK352" s="64"/>
      <c r="AM352" s="64"/>
    </row>
    <row r="353" spans="19:39" ht="12.75" customHeight="1" x14ac:dyDescent="0.25">
      <c r="S353" s="63"/>
      <c r="AK353" s="64"/>
      <c r="AM353" s="64"/>
    </row>
    <row r="354" spans="19:39" ht="12.75" customHeight="1" x14ac:dyDescent="0.25">
      <c r="S354" s="63"/>
      <c r="AK354" s="64"/>
      <c r="AM354" s="64"/>
    </row>
    <row r="355" spans="19:39" ht="12.75" customHeight="1" x14ac:dyDescent="0.25">
      <c r="S355" s="63"/>
      <c r="AK355" s="64"/>
      <c r="AM355" s="64"/>
    </row>
    <row r="356" spans="19:39" ht="12.75" customHeight="1" x14ac:dyDescent="0.25">
      <c r="S356" s="63"/>
      <c r="AK356" s="64"/>
      <c r="AM356" s="64"/>
    </row>
    <row r="357" spans="19:39" ht="12.75" customHeight="1" x14ac:dyDescent="0.25">
      <c r="S357" s="63"/>
      <c r="AK357" s="64"/>
      <c r="AM357" s="64"/>
    </row>
    <row r="358" spans="19:39" ht="12.75" customHeight="1" x14ac:dyDescent="0.25">
      <c r="S358" s="63"/>
      <c r="AK358" s="64"/>
      <c r="AM358" s="64"/>
    </row>
    <row r="359" spans="19:39" ht="12.75" customHeight="1" x14ac:dyDescent="0.25">
      <c r="S359" s="63"/>
      <c r="AK359" s="64"/>
      <c r="AM359" s="64"/>
    </row>
    <row r="360" spans="19:39" ht="12.75" customHeight="1" x14ac:dyDescent="0.25">
      <c r="S360" s="63"/>
      <c r="AK360" s="64"/>
      <c r="AM360" s="64"/>
    </row>
    <row r="361" spans="19:39" ht="12.75" customHeight="1" x14ac:dyDescent="0.25">
      <c r="S361" s="63"/>
      <c r="AK361" s="64"/>
      <c r="AM361" s="64"/>
    </row>
    <row r="362" spans="19:39" ht="12.75" customHeight="1" x14ac:dyDescent="0.25">
      <c r="S362" s="63"/>
      <c r="AK362" s="64"/>
      <c r="AM362" s="64"/>
    </row>
    <row r="363" spans="19:39" ht="12.75" customHeight="1" x14ac:dyDescent="0.25">
      <c r="S363" s="63"/>
      <c r="AK363" s="64"/>
      <c r="AM363" s="64"/>
    </row>
    <row r="364" spans="19:39" ht="12.75" customHeight="1" x14ac:dyDescent="0.25">
      <c r="S364" s="63"/>
      <c r="AK364" s="64"/>
      <c r="AM364" s="64"/>
    </row>
    <row r="365" spans="19:39" ht="12.75" customHeight="1" x14ac:dyDescent="0.25">
      <c r="S365" s="63"/>
      <c r="AK365" s="64"/>
      <c r="AM365" s="64"/>
    </row>
    <row r="366" spans="19:39" ht="12.75" customHeight="1" x14ac:dyDescent="0.25">
      <c r="S366" s="63"/>
      <c r="AK366" s="64"/>
      <c r="AM366" s="64"/>
    </row>
    <row r="367" spans="19:39" ht="12.75" customHeight="1" x14ac:dyDescent="0.25">
      <c r="S367" s="63"/>
      <c r="AK367" s="64"/>
      <c r="AM367" s="64"/>
    </row>
    <row r="368" spans="19:39" ht="12.75" customHeight="1" x14ac:dyDescent="0.25">
      <c r="S368" s="63"/>
      <c r="AK368" s="64"/>
      <c r="AM368" s="64"/>
    </row>
    <row r="369" spans="19:39" ht="12.75" customHeight="1" x14ac:dyDescent="0.25">
      <c r="S369" s="63"/>
      <c r="AK369" s="64"/>
      <c r="AM369" s="64"/>
    </row>
    <row r="370" spans="19:39" ht="12.75" customHeight="1" x14ac:dyDescent="0.25">
      <c r="S370" s="63"/>
      <c r="AK370" s="64"/>
      <c r="AM370" s="64"/>
    </row>
    <row r="371" spans="19:39" ht="12.75" customHeight="1" x14ac:dyDescent="0.25">
      <c r="S371" s="63"/>
      <c r="AK371" s="64"/>
      <c r="AM371" s="64"/>
    </row>
    <row r="372" spans="19:39" ht="12.75" customHeight="1" x14ac:dyDescent="0.25">
      <c r="S372" s="63"/>
      <c r="AK372" s="64"/>
      <c r="AM372" s="64"/>
    </row>
    <row r="373" spans="19:39" ht="12.75" customHeight="1" x14ac:dyDescent="0.25">
      <c r="S373" s="63"/>
      <c r="AK373" s="64"/>
      <c r="AM373" s="64"/>
    </row>
    <row r="374" spans="19:39" ht="12.75" customHeight="1" x14ac:dyDescent="0.25">
      <c r="S374" s="63"/>
      <c r="AK374" s="64"/>
      <c r="AM374" s="64"/>
    </row>
    <row r="375" spans="19:39" ht="12.75" customHeight="1" x14ac:dyDescent="0.25">
      <c r="S375" s="63"/>
      <c r="AK375" s="64"/>
      <c r="AM375" s="64"/>
    </row>
    <row r="376" spans="19:39" ht="12.75" customHeight="1" x14ac:dyDescent="0.25">
      <c r="S376" s="63"/>
      <c r="AK376" s="64"/>
      <c r="AM376" s="64"/>
    </row>
    <row r="377" spans="19:39" ht="12.75" customHeight="1" x14ac:dyDescent="0.25">
      <c r="S377" s="63"/>
      <c r="AK377" s="64"/>
      <c r="AM377" s="64"/>
    </row>
    <row r="378" spans="19:39" ht="12.75" customHeight="1" x14ac:dyDescent="0.25">
      <c r="S378" s="63"/>
      <c r="AK378" s="64"/>
      <c r="AM378" s="64"/>
    </row>
    <row r="379" spans="19:39" ht="12.75" customHeight="1" x14ac:dyDescent="0.25">
      <c r="S379" s="63"/>
      <c r="AK379" s="64"/>
      <c r="AM379" s="64"/>
    </row>
    <row r="380" spans="19:39" ht="12.75" customHeight="1" x14ac:dyDescent="0.25">
      <c r="S380" s="63"/>
      <c r="AK380" s="64"/>
      <c r="AM380" s="64"/>
    </row>
    <row r="381" spans="19:39" ht="12.75" customHeight="1" x14ac:dyDescent="0.25">
      <c r="S381" s="63"/>
      <c r="AK381" s="64"/>
      <c r="AM381" s="64"/>
    </row>
    <row r="382" spans="19:39" ht="12.75" customHeight="1" x14ac:dyDescent="0.25">
      <c r="S382" s="63"/>
      <c r="AK382" s="64"/>
      <c r="AM382" s="64"/>
    </row>
    <row r="383" spans="19:39" ht="12.75" customHeight="1" x14ac:dyDescent="0.25">
      <c r="S383" s="63"/>
      <c r="AK383" s="64"/>
      <c r="AM383" s="64"/>
    </row>
    <row r="384" spans="19:39" ht="12.75" customHeight="1" x14ac:dyDescent="0.25">
      <c r="S384" s="63"/>
      <c r="AK384" s="64"/>
      <c r="AM384" s="64"/>
    </row>
    <row r="385" spans="19:39" ht="12.75" customHeight="1" x14ac:dyDescent="0.25">
      <c r="S385" s="63"/>
      <c r="AK385" s="64"/>
      <c r="AM385" s="64"/>
    </row>
    <row r="386" spans="19:39" ht="12.75" customHeight="1" x14ac:dyDescent="0.25">
      <c r="S386" s="63"/>
      <c r="AK386" s="64"/>
      <c r="AM386" s="64"/>
    </row>
    <row r="387" spans="19:39" ht="12.75" customHeight="1" x14ac:dyDescent="0.25">
      <c r="S387" s="63"/>
      <c r="AK387" s="64"/>
      <c r="AM387" s="64"/>
    </row>
    <row r="388" spans="19:39" ht="12.75" customHeight="1" x14ac:dyDescent="0.25">
      <c r="S388" s="63"/>
      <c r="AK388" s="64"/>
      <c r="AM388" s="64"/>
    </row>
    <row r="389" spans="19:39" ht="12.75" customHeight="1" x14ac:dyDescent="0.25">
      <c r="S389" s="63"/>
      <c r="AK389" s="64"/>
      <c r="AM389" s="64"/>
    </row>
    <row r="390" spans="19:39" ht="12.75" customHeight="1" x14ac:dyDescent="0.25">
      <c r="S390" s="63"/>
      <c r="AK390" s="64"/>
      <c r="AM390" s="64"/>
    </row>
    <row r="391" spans="19:39" ht="12.75" customHeight="1" x14ac:dyDescent="0.25">
      <c r="S391" s="63"/>
      <c r="AK391" s="64"/>
      <c r="AM391" s="64"/>
    </row>
    <row r="392" spans="19:39" ht="12.75" customHeight="1" x14ac:dyDescent="0.25">
      <c r="S392" s="63"/>
      <c r="AK392" s="64"/>
      <c r="AM392" s="64"/>
    </row>
    <row r="393" spans="19:39" ht="12.75" customHeight="1" x14ac:dyDescent="0.25">
      <c r="S393" s="63"/>
      <c r="AK393" s="64"/>
      <c r="AM393" s="64"/>
    </row>
    <row r="394" spans="19:39" ht="12.75" customHeight="1" x14ac:dyDescent="0.25">
      <c r="S394" s="63"/>
      <c r="AK394" s="64"/>
      <c r="AM394" s="64"/>
    </row>
    <row r="395" spans="19:39" ht="12.75" customHeight="1" x14ac:dyDescent="0.25">
      <c r="S395" s="63"/>
      <c r="AK395" s="64"/>
      <c r="AM395" s="64"/>
    </row>
    <row r="396" spans="19:39" ht="12.75" customHeight="1" x14ac:dyDescent="0.25">
      <c r="S396" s="63"/>
      <c r="AK396" s="64"/>
      <c r="AM396" s="64"/>
    </row>
    <row r="397" spans="19:39" ht="12.75" customHeight="1" x14ac:dyDescent="0.25">
      <c r="S397" s="63"/>
      <c r="AK397" s="64"/>
      <c r="AM397" s="64"/>
    </row>
    <row r="398" spans="19:39" ht="12.75" customHeight="1" x14ac:dyDescent="0.25">
      <c r="S398" s="63"/>
      <c r="AK398" s="64"/>
      <c r="AM398" s="64"/>
    </row>
    <row r="399" spans="19:39" ht="12.75" customHeight="1" x14ac:dyDescent="0.25">
      <c r="S399" s="63"/>
      <c r="AK399" s="64"/>
      <c r="AM399" s="64"/>
    </row>
    <row r="400" spans="19:39" ht="12.75" customHeight="1" x14ac:dyDescent="0.25">
      <c r="S400" s="63"/>
      <c r="AK400" s="64"/>
      <c r="AM400" s="64"/>
    </row>
    <row r="401" spans="19:39" ht="12.75" customHeight="1" x14ac:dyDescent="0.25">
      <c r="S401" s="63"/>
      <c r="AK401" s="64"/>
      <c r="AM401" s="64"/>
    </row>
    <row r="402" spans="19:39" ht="12.75" customHeight="1" x14ac:dyDescent="0.25">
      <c r="S402" s="63"/>
      <c r="AK402" s="64"/>
      <c r="AM402" s="64"/>
    </row>
    <row r="403" spans="19:39" ht="12.75" customHeight="1" x14ac:dyDescent="0.25">
      <c r="S403" s="63"/>
      <c r="AK403" s="64"/>
      <c r="AM403" s="64"/>
    </row>
    <row r="404" spans="19:39" ht="12.75" customHeight="1" x14ac:dyDescent="0.25">
      <c r="S404" s="63"/>
      <c r="AK404" s="64"/>
      <c r="AM404" s="64"/>
    </row>
    <row r="405" spans="19:39" ht="12.75" customHeight="1" x14ac:dyDescent="0.25">
      <c r="S405" s="63"/>
      <c r="AK405" s="64"/>
      <c r="AM405" s="64"/>
    </row>
    <row r="406" spans="19:39" ht="12.75" customHeight="1" x14ac:dyDescent="0.25">
      <c r="S406" s="63"/>
      <c r="AK406" s="64"/>
      <c r="AM406" s="64"/>
    </row>
    <row r="407" spans="19:39" ht="12.75" customHeight="1" x14ac:dyDescent="0.25">
      <c r="S407" s="63"/>
      <c r="AK407" s="64"/>
      <c r="AM407" s="64"/>
    </row>
    <row r="408" spans="19:39" ht="12.75" customHeight="1" x14ac:dyDescent="0.25">
      <c r="S408" s="63"/>
      <c r="AK408" s="64"/>
      <c r="AM408" s="64"/>
    </row>
    <row r="409" spans="19:39" ht="12.75" customHeight="1" x14ac:dyDescent="0.25">
      <c r="S409" s="63"/>
      <c r="AK409" s="64"/>
      <c r="AM409" s="64"/>
    </row>
    <row r="410" spans="19:39" ht="12.75" customHeight="1" x14ac:dyDescent="0.25">
      <c r="S410" s="63"/>
      <c r="AK410" s="64"/>
      <c r="AM410" s="64"/>
    </row>
    <row r="411" spans="19:39" ht="12.75" customHeight="1" x14ac:dyDescent="0.25">
      <c r="S411" s="63"/>
      <c r="AK411" s="64"/>
      <c r="AM411" s="64"/>
    </row>
    <row r="412" spans="19:39" ht="12.75" customHeight="1" x14ac:dyDescent="0.25">
      <c r="S412" s="63"/>
      <c r="AK412" s="64"/>
      <c r="AM412" s="64"/>
    </row>
    <row r="413" spans="19:39" ht="12.75" customHeight="1" x14ac:dyDescent="0.25">
      <c r="S413" s="63"/>
      <c r="AK413" s="64"/>
      <c r="AM413" s="64"/>
    </row>
    <row r="414" spans="19:39" ht="12.75" customHeight="1" x14ac:dyDescent="0.25">
      <c r="S414" s="63"/>
      <c r="AK414" s="64"/>
      <c r="AM414" s="64"/>
    </row>
    <row r="415" spans="19:39" ht="12.75" customHeight="1" x14ac:dyDescent="0.25">
      <c r="S415" s="63"/>
      <c r="AK415" s="64"/>
      <c r="AM415" s="64"/>
    </row>
    <row r="416" spans="19:39" ht="12.75" customHeight="1" x14ac:dyDescent="0.25">
      <c r="S416" s="63"/>
      <c r="AK416" s="64"/>
      <c r="AM416" s="64"/>
    </row>
    <row r="417" spans="19:39" ht="12.75" customHeight="1" x14ac:dyDescent="0.25">
      <c r="S417" s="63"/>
      <c r="AK417" s="64"/>
      <c r="AM417" s="64"/>
    </row>
    <row r="418" spans="19:39" ht="12.75" customHeight="1" x14ac:dyDescent="0.25">
      <c r="S418" s="63"/>
      <c r="AK418" s="64"/>
      <c r="AM418" s="64"/>
    </row>
    <row r="419" spans="19:39" ht="12.75" customHeight="1" x14ac:dyDescent="0.25">
      <c r="S419" s="63"/>
      <c r="AK419" s="64"/>
      <c r="AM419" s="64"/>
    </row>
    <row r="420" spans="19:39" ht="12.75" customHeight="1" x14ac:dyDescent="0.25">
      <c r="S420" s="63"/>
      <c r="AK420" s="64"/>
      <c r="AM420" s="64"/>
    </row>
    <row r="421" spans="19:39" ht="12.75" customHeight="1" x14ac:dyDescent="0.25">
      <c r="S421" s="63"/>
      <c r="AK421" s="64"/>
      <c r="AM421" s="64"/>
    </row>
    <row r="422" spans="19:39" ht="12.75" customHeight="1" x14ac:dyDescent="0.25">
      <c r="S422" s="63"/>
      <c r="AK422" s="64"/>
      <c r="AM422" s="64"/>
    </row>
    <row r="423" spans="19:39" ht="12.75" customHeight="1" x14ac:dyDescent="0.25">
      <c r="S423" s="63"/>
      <c r="AK423" s="64"/>
      <c r="AM423" s="64"/>
    </row>
    <row r="424" spans="19:39" ht="12.75" customHeight="1" x14ac:dyDescent="0.25">
      <c r="S424" s="63"/>
      <c r="AK424" s="64"/>
      <c r="AM424" s="64"/>
    </row>
    <row r="425" spans="19:39" ht="12.75" customHeight="1" x14ac:dyDescent="0.25">
      <c r="S425" s="63"/>
      <c r="AK425" s="64"/>
      <c r="AM425" s="64"/>
    </row>
    <row r="426" spans="19:39" ht="12.75" customHeight="1" x14ac:dyDescent="0.25">
      <c r="S426" s="63"/>
      <c r="AK426" s="64"/>
      <c r="AM426" s="64"/>
    </row>
    <row r="427" spans="19:39" ht="12.75" customHeight="1" x14ac:dyDescent="0.25">
      <c r="S427" s="63"/>
      <c r="AK427" s="64"/>
      <c r="AM427" s="64"/>
    </row>
    <row r="428" spans="19:39" ht="12.75" customHeight="1" x14ac:dyDescent="0.25">
      <c r="S428" s="63"/>
      <c r="AK428" s="64"/>
      <c r="AM428" s="64"/>
    </row>
    <row r="429" spans="19:39" ht="12.75" customHeight="1" x14ac:dyDescent="0.25">
      <c r="S429" s="63"/>
      <c r="AK429" s="64"/>
      <c r="AM429" s="64"/>
    </row>
    <row r="430" spans="19:39" ht="12.75" customHeight="1" x14ac:dyDescent="0.25">
      <c r="S430" s="63"/>
      <c r="AK430" s="64"/>
      <c r="AM430" s="64"/>
    </row>
    <row r="431" spans="19:39" ht="12.75" customHeight="1" x14ac:dyDescent="0.25">
      <c r="S431" s="63"/>
      <c r="AK431" s="64"/>
      <c r="AM431" s="64"/>
    </row>
    <row r="432" spans="19:39" ht="12.75" customHeight="1" x14ac:dyDescent="0.25">
      <c r="S432" s="63"/>
      <c r="AK432" s="64"/>
      <c r="AM432" s="64"/>
    </row>
    <row r="433" spans="19:39" ht="12.75" customHeight="1" x14ac:dyDescent="0.25">
      <c r="S433" s="63"/>
      <c r="AK433" s="64"/>
      <c r="AM433" s="64"/>
    </row>
    <row r="434" spans="19:39" ht="12.75" customHeight="1" x14ac:dyDescent="0.25">
      <c r="S434" s="63"/>
      <c r="AK434" s="64"/>
      <c r="AM434" s="64"/>
    </row>
    <row r="435" spans="19:39" ht="12.75" customHeight="1" x14ac:dyDescent="0.25">
      <c r="S435" s="63"/>
      <c r="AK435" s="64"/>
      <c r="AM435" s="64"/>
    </row>
    <row r="436" spans="19:39" ht="12.75" customHeight="1" x14ac:dyDescent="0.25">
      <c r="S436" s="63"/>
      <c r="AK436" s="64"/>
      <c r="AM436" s="64"/>
    </row>
    <row r="437" spans="19:39" ht="12.75" customHeight="1" x14ac:dyDescent="0.25">
      <c r="S437" s="63"/>
      <c r="AK437" s="64"/>
      <c r="AM437" s="64"/>
    </row>
    <row r="438" spans="19:39" ht="12.75" customHeight="1" x14ac:dyDescent="0.25">
      <c r="S438" s="63"/>
      <c r="AK438" s="64"/>
      <c r="AM438" s="64"/>
    </row>
    <row r="439" spans="19:39" ht="12.75" customHeight="1" x14ac:dyDescent="0.25">
      <c r="S439" s="63"/>
      <c r="AK439" s="64"/>
      <c r="AM439" s="64"/>
    </row>
    <row r="440" spans="19:39" ht="12.75" customHeight="1" x14ac:dyDescent="0.25">
      <c r="S440" s="63"/>
      <c r="AK440" s="64"/>
      <c r="AM440" s="64"/>
    </row>
    <row r="441" spans="19:39" ht="12.75" customHeight="1" x14ac:dyDescent="0.25">
      <c r="S441" s="63"/>
      <c r="AK441" s="64"/>
      <c r="AM441" s="64"/>
    </row>
    <row r="442" spans="19:39" ht="12.75" customHeight="1" x14ac:dyDescent="0.25">
      <c r="S442" s="63"/>
      <c r="AK442" s="64"/>
      <c r="AM442" s="64"/>
    </row>
    <row r="443" spans="19:39" ht="12.75" customHeight="1" x14ac:dyDescent="0.25">
      <c r="S443" s="63"/>
      <c r="AK443" s="64"/>
      <c r="AM443" s="64"/>
    </row>
    <row r="444" spans="19:39" ht="12.75" customHeight="1" x14ac:dyDescent="0.25">
      <c r="S444" s="63"/>
      <c r="AK444" s="64"/>
      <c r="AM444" s="64"/>
    </row>
    <row r="445" spans="19:39" ht="12.75" customHeight="1" x14ac:dyDescent="0.25">
      <c r="S445" s="63"/>
      <c r="AK445" s="64"/>
      <c r="AM445" s="64"/>
    </row>
    <row r="446" spans="19:39" ht="12.75" customHeight="1" x14ac:dyDescent="0.25">
      <c r="S446" s="63"/>
      <c r="AK446" s="64"/>
      <c r="AM446" s="64"/>
    </row>
    <row r="447" spans="19:39" ht="12.75" customHeight="1" x14ac:dyDescent="0.25">
      <c r="S447" s="63"/>
      <c r="AK447" s="64"/>
      <c r="AM447" s="64"/>
    </row>
    <row r="448" spans="19:39" ht="12.75" customHeight="1" x14ac:dyDescent="0.25">
      <c r="S448" s="63"/>
      <c r="AK448" s="64"/>
      <c r="AM448" s="64"/>
    </row>
    <row r="449" spans="19:39" ht="12.75" customHeight="1" x14ac:dyDescent="0.25">
      <c r="S449" s="63"/>
      <c r="AK449" s="64"/>
      <c r="AM449" s="64"/>
    </row>
    <row r="450" spans="19:39" ht="12.75" customHeight="1" x14ac:dyDescent="0.25">
      <c r="S450" s="63"/>
      <c r="AK450" s="64"/>
      <c r="AM450" s="64"/>
    </row>
    <row r="451" spans="19:39" ht="12.75" customHeight="1" x14ac:dyDescent="0.25">
      <c r="S451" s="63"/>
      <c r="AK451" s="64"/>
      <c r="AM451" s="64"/>
    </row>
    <row r="452" spans="19:39" ht="12.75" customHeight="1" x14ac:dyDescent="0.25">
      <c r="S452" s="63"/>
      <c r="AK452" s="64"/>
      <c r="AM452" s="64"/>
    </row>
    <row r="453" spans="19:39" ht="12.75" customHeight="1" x14ac:dyDescent="0.25">
      <c r="S453" s="63"/>
      <c r="AK453" s="64"/>
      <c r="AM453" s="64"/>
    </row>
    <row r="454" spans="19:39" ht="12.75" customHeight="1" x14ac:dyDescent="0.25">
      <c r="S454" s="63"/>
      <c r="AK454" s="64"/>
      <c r="AM454" s="64"/>
    </row>
    <row r="455" spans="19:39" ht="12.75" customHeight="1" x14ac:dyDescent="0.25">
      <c r="S455" s="63"/>
      <c r="AK455" s="64"/>
      <c r="AM455" s="64"/>
    </row>
    <row r="456" spans="19:39" ht="12.75" customHeight="1" x14ac:dyDescent="0.25">
      <c r="S456" s="63"/>
      <c r="AK456" s="64"/>
      <c r="AM456" s="64"/>
    </row>
    <row r="457" spans="19:39" ht="12.75" customHeight="1" x14ac:dyDescent="0.25">
      <c r="S457" s="63"/>
      <c r="AK457" s="64"/>
      <c r="AM457" s="64"/>
    </row>
    <row r="458" spans="19:39" ht="12.75" customHeight="1" x14ac:dyDescent="0.25">
      <c r="S458" s="63"/>
      <c r="AK458" s="64"/>
      <c r="AM458" s="64"/>
    </row>
    <row r="459" spans="19:39" ht="12.75" customHeight="1" x14ac:dyDescent="0.25">
      <c r="S459" s="63"/>
      <c r="AK459" s="64"/>
      <c r="AM459" s="64"/>
    </row>
    <row r="460" spans="19:39" ht="12.75" customHeight="1" x14ac:dyDescent="0.25">
      <c r="S460" s="63"/>
      <c r="AK460" s="64"/>
      <c r="AM460" s="64"/>
    </row>
    <row r="461" spans="19:39" ht="12.75" customHeight="1" x14ac:dyDescent="0.25">
      <c r="S461" s="63"/>
      <c r="AK461" s="64"/>
      <c r="AM461" s="64"/>
    </row>
    <row r="462" spans="19:39" ht="12.75" customHeight="1" x14ac:dyDescent="0.25">
      <c r="S462" s="63"/>
      <c r="AK462" s="64"/>
      <c r="AM462" s="64"/>
    </row>
    <row r="463" spans="19:39" ht="12.75" customHeight="1" x14ac:dyDescent="0.25">
      <c r="S463" s="63"/>
      <c r="AK463" s="64"/>
      <c r="AM463" s="64"/>
    </row>
    <row r="464" spans="19:39" ht="12.75" customHeight="1" x14ac:dyDescent="0.25">
      <c r="S464" s="63"/>
      <c r="AK464" s="64"/>
      <c r="AM464" s="64"/>
    </row>
    <row r="465" spans="19:39" ht="12.75" customHeight="1" x14ac:dyDescent="0.25">
      <c r="S465" s="63"/>
      <c r="AK465" s="64"/>
      <c r="AM465" s="64"/>
    </row>
    <row r="466" spans="19:39" ht="12.75" customHeight="1" x14ac:dyDescent="0.25">
      <c r="S466" s="63"/>
      <c r="AK466" s="64"/>
      <c r="AM466" s="64"/>
    </row>
    <row r="467" spans="19:39" ht="12.75" customHeight="1" x14ac:dyDescent="0.25">
      <c r="S467" s="63"/>
      <c r="AK467" s="64"/>
      <c r="AM467" s="64"/>
    </row>
    <row r="468" spans="19:39" ht="12.75" customHeight="1" x14ac:dyDescent="0.25">
      <c r="S468" s="63"/>
      <c r="AK468" s="64"/>
      <c r="AM468" s="64"/>
    </row>
    <row r="469" spans="19:39" ht="12.75" customHeight="1" x14ac:dyDescent="0.25">
      <c r="S469" s="63"/>
      <c r="AK469" s="64"/>
      <c r="AM469" s="64"/>
    </row>
    <row r="470" spans="19:39" ht="12.75" customHeight="1" x14ac:dyDescent="0.25">
      <c r="S470" s="63"/>
      <c r="AK470" s="64"/>
      <c r="AM470" s="64"/>
    </row>
    <row r="471" spans="19:39" ht="12.75" customHeight="1" x14ac:dyDescent="0.25">
      <c r="S471" s="63"/>
      <c r="AK471" s="64"/>
      <c r="AM471" s="64"/>
    </row>
    <row r="472" spans="19:39" ht="12.75" customHeight="1" x14ac:dyDescent="0.25">
      <c r="S472" s="63"/>
      <c r="AK472" s="64"/>
      <c r="AM472" s="64"/>
    </row>
    <row r="473" spans="19:39" ht="12.75" customHeight="1" x14ac:dyDescent="0.25">
      <c r="S473" s="63"/>
      <c r="AK473" s="64"/>
      <c r="AM473" s="64"/>
    </row>
    <row r="474" spans="19:39" ht="12.75" customHeight="1" x14ac:dyDescent="0.25">
      <c r="S474" s="63"/>
      <c r="AK474" s="64"/>
      <c r="AM474" s="64"/>
    </row>
    <row r="475" spans="19:39" ht="12.75" customHeight="1" x14ac:dyDescent="0.25">
      <c r="S475" s="63"/>
      <c r="AK475" s="64"/>
      <c r="AM475" s="64"/>
    </row>
    <row r="476" spans="19:39" ht="12.75" customHeight="1" x14ac:dyDescent="0.25">
      <c r="S476" s="63"/>
      <c r="AK476" s="64"/>
      <c r="AM476" s="64"/>
    </row>
    <row r="477" spans="19:39" ht="12.75" customHeight="1" x14ac:dyDescent="0.25">
      <c r="S477" s="63"/>
      <c r="AK477" s="64"/>
      <c r="AM477" s="64"/>
    </row>
    <row r="478" spans="19:39" ht="12.75" customHeight="1" x14ac:dyDescent="0.25">
      <c r="S478" s="63"/>
      <c r="AK478" s="64"/>
      <c r="AM478" s="64"/>
    </row>
    <row r="479" spans="19:39" ht="12.75" customHeight="1" x14ac:dyDescent="0.25">
      <c r="S479" s="63"/>
      <c r="AK479" s="64"/>
      <c r="AM479" s="64"/>
    </row>
    <row r="480" spans="19:39" ht="12.75" customHeight="1" x14ac:dyDescent="0.25">
      <c r="S480" s="63"/>
      <c r="AK480" s="64"/>
      <c r="AM480" s="64"/>
    </row>
    <row r="481" spans="19:39" ht="12.75" customHeight="1" x14ac:dyDescent="0.25">
      <c r="S481" s="63"/>
      <c r="AK481" s="64"/>
      <c r="AM481" s="64"/>
    </row>
    <row r="482" spans="19:39" ht="12.75" customHeight="1" x14ac:dyDescent="0.25">
      <c r="S482" s="63"/>
      <c r="AK482" s="64"/>
      <c r="AM482" s="64"/>
    </row>
    <row r="483" spans="19:39" ht="12.75" customHeight="1" x14ac:dyDescent="0.25">
      <c r="S483" s="63"/>
      <c r="AK483" s="64"/>
      <c r="AM483" s="64"/>
    </row>
    <row r="484" spans="19:39" ht="12.75" customHeight="1" x14ac:dyDescent="0.25">
      <c r="S484" s="63"/>
      <c r="AK484" s="64"/>
      <c r="AM484" s="64"/>
    </row>
    <row r="485" spans="19:39" ht="12.75" customHeight="1" x14ac:dyDescent="0.25">
      <c r="S485" s="63"/>
      <c r="AK485" s="64"/>
      <c r="AM485" s="64"/>
    </row>
    <row r="486" spans="19:39" ht="12.75" customHeight="1" x14ac:dyDescent="0.25">
      <c r="S486" s="63"/>
      <c r="AK486" s="64"/>
      <c r="AM486" s="64"/>
    </row>
    <row r="487" spans="19:39" ht="12.75" customHeight="1" x14ac:dyDescent="0.25">
      <c r="S487" s="63"/>
      <c r="AK487" s="64"/>
      <c r="AM487" s="64"/>
    </row>
    <row r="488" spans="19:39" ht="12.75" customHeight="1" x14ac:dyDescent="0.25">
      <c r="S488" s="63"/>
      <c r="AK488" s="64"/>
      <c r="AM488" s="64"/>
    </row>
    <row r="489" spans="19:39" ht="12.75" customHeight="1" x14ac:dyDescent="0.25">
      <c r="S489" s="63"/>
      <c r="AK489" s="64"/>
      <c r="AM489" s="64"/>
    </row>
    <row r="490" spans="19:39" ht="12.75" customHeight="1" x14ac:dyDescent="0.25">
      <c r="S490" s="63"/>
      <c r="AK490" s="64"/>
      <c r="AM490" s="64"/>
    </row>
    <row r="491" spans="19:39" ht="12.75" customHeight="1" x14ac:dyDescent="0.25">
      <c r="S491" s="63"/>
      <c r="AK491" s="64"/>
      <c r="AM491" s="64"/>
    </row>
    <row r="492" spans="19:39" ht="12.75" customHeight="1" x14ac:dyDescent="0.25">
      <c r="S492" s="63"/>
      <c r="AK492" s="64"/>
      <c r="AM492" s="64"/>
    </row>
    <row r="493" spans="19:39" ht="12.75" customHeight="1" x14ac:dyDescent="0.25">
      <c r="S493" s="63"/>
      <c r="AK493" s="64"/>
      <c r="AM493" s="64"/>
    </row>
    <row r="494" spans="19:39" ht="12.75" customHeight="1" x14ac:dyDescent="0.25">
      <c r="S494" s="63"/>
      <c r="AK494" s="64"/>
      <c r="AM494" s="64"/>
    </row>
    <row r="495" spans="19:39" ht="12.75" customHeight="1" x14ac:dyDescent="0.25">
      <c r="S495" s="63"/>
      <c r="AK495" s="64"/>
      <c r="AM495" s="64"/>
    </row>
    <row r="496" spans="19:39" ht="12.75" customHeight="1" x14ac:dyDescent="0.25">
      <c r="S496" s="63"/>
      <c r="AK496" s="64"/>
      <c r="AM496" s="64"/>
    </row>
    <row r="497" spans="19:39" ht="12.75" customHeight="1" x14ac:dyDescent="0.25">
      <c r="S497" s="63"/>
      <c r="AK497" s="64"/>
      <c r="AM497" s="64"/>
    </row>
    <row r="498" spans="19:39" ht="12.75" customHeight="1" x14ac:dyDescent="0.25">
      <c r="S498" s="63"/>
      <c r="AK498" s="64"/>
      <c r="AM498" s="64"/>
    </row>
    <row r="499" spans="19:39" ht="12.75" customHeight="1" x14ac:dyDescent="0.25">
      <c r="S499" s="63"/>
      <c r="AK499" s="64"/>
      <c r="AM499" s="64"/>
    </row>
    <row r="500" spans="19:39" ht="12.75" customHeight="1" x14ac:dyDescent="0.25">
      <c r="S500" s="63"/>
      <c r="AK500" s="64"/>
      <c r="AM500" s="64"/>
    </row>
    <row r="501" spans="19:39" ht="12.75" customHeight="1" x14ac:dyDescent="0.25">
      <c r="S501" s="63"/>
      <c r="AK501" s="64"/>
      <c r="AM501" s="64"/>
    </row>
    <row r="502" spans="19:39" ht="12.75" customHeight="1" x14ac:dyDescent="0.25">
      <c r="S502" s="63"/>
      <c r="AK502" s="64"/>
      <c r="AM502" s="64"/>
    </row>
    <row r="503" spans="19:39" ht="12.75" customHeight="1" x14ac:dyDescent="0.25">
      <c r="S503" s="63"/>
      <c r="AK503" s="64"/>
      <c r="AM503" s="64"/>
    </row>
    <row r="504" spans="19:39" ht="12.75" customHeight="1" x14ac:dyDescent="0.25">
      <c r="S504" s="63"/>
      <c r="AK504" s="64"/>
      <c r="AM504" s="64"/>
    </row>
    <row r="505" spans="19:39" ht="12.75" customHeight="1" x14ac:dyDescent="0.25">
      <c r="S505" s="63"/>
      <c r="AK505" s="64"/>
      <c r="AM505" s="64"/>
    </row>
    <row r="506" spans="19:39" ht="12.75" customHeight="1" x14ac:dyDescent="0.25">
      <c r="S506" s="63"/>
      <c r="AK506" s="64"/>
      <c r="AM506" s="64"/>
    </row>
    <row r="507" spans="19:39" ht="12.75" customHeight="1" x14ac:dyDescent="0.25">
      <c r="S507" s="63"/>
      <c r="AK507" s="64"/>
      <c r="AM507" s="64"/>
    </row>
    <row r="508" spans="19:39" ht="12.75" customHeight="1" x14ac:dyDescent="0.25">
      <c r="S508" s="63"/>
      <c r="AK508" s="64"/>
      <c r="AM508" s="64"/>
    </row>
    <row r="509" spans="19:39" ht="12.75" customHeight="1" x14ac:dyDescent="0.25">
      <c r="S509" s="63"/>
      <c r="AK509" s="64"/>
      <c r="AM509" s="64"/>
    </row>
    <row r="510" spans="19:39" ht="12.75" customHeight="1" x14ac:dyDescent="0.25">
      <c r="S510" s="63"/>
      <c r="AK510" s="64"/>
      <c r="AM510" s="64"/>
    </row>
    <row r="511" spans="19:39" ht="12.75" customHeight="1" x14ac:dyDescent="0.25">
      <c r="S511" s="63"/>
      <c r="AK511" s="64"/>
      <c r="AM511" s="64"/>
    </row>
    <row r="512" spans="19:39" ht="12.75" customHeight="1" x14ac:dyDescent="0.25">
      <c r="S512" s="63"/>
      <c r="AK512" s="64"/>
      <c r="AM512" s="64"/>
    </row>
    <row r="513" spans="19:39" ht="12.75" customHeight="1" x14ac:dyDescent="0.25">
      <c r="S513" s="63"/>
      <c r="AK513" s="64"/>
      <c r="AM513" s="64"/>
    </row>
    <row r="514" spans="19:39" ht="12.75" customHeight="1" x14ac:dyDescent="0.25">
      <c r="S514" s="63"/>
      <c r="AK514" s="64"/>
      <c r="AM514" s="64"/>
    </row>
    <row r="515" spans="19:39" ht="12.75" customHeight="1" x14ac:dyDescent="0.25">
      <c r="S515" s="63"/>
      <c r="AK515" s="64"/>
      <c r="AM515" s="64"/>
    </row>
    <row r="516" spans="19:39" ht="12.75" customHeight="1" x14ac:dyDescent="0.25">
      <c r="S516" s="63"/>
      <c r="AK516" s="64"/>
      <c r="AM516" s="64"/>
    </row>
    <row r="517" spans="19:39" ht="12.75" customHeight="1" x14ac:dyDescent="0.25">
      <c r="S517" s="63"/>
      <c r="AK517" s="64"/>
      <c r="AM517" s="64"/>
    </row>
    <row r="518" spans="19:39" ht="12.75" customHeight="1" x14ac:dyDescent="0.25">
      <c r="S518" s="63"/>
      <c r="AK518" s="64"/>
      <c r="AM518" s="64"/>
    </row>
    <row r="519" spans="19:39" ht="12.75" customHeight="1" x14ac:dyDescent="0.25">
      <c r="S519" s="63"/>
      <c r="AK519" s="64"/>
      <c r="AM519" s="64"/>
    </row>
    <row r="520" spans="19:39" ht="12.75" customHeight="1" x14ac:dyDescent="0.25">
      <c r="S520" s="63"/>
      <c r="AK520" s="64"/>
      <c r="AM520" s="64"/>
    </row>
    <row r="521" spans="19:39" ht="12.75" customHeight="1" x14ac:dyDescent="0.25">
      <c r="S521" s="63"/>
      <c r="AK521" s="64"/>
      <c r="AM521" s="64"/>
    </row>
    <row r="522" spans="19:39" ht="12.75" customHeight="1" x14ac:dyDescent="0.25">
      <c r="S522" s="63"/>
      <c r="AK522" s="64"/>
      <c r="AM522" s="64"/>
    </row>
    <row r="523" spans="19:39" ht="12.75" customHeight="1" x14ac:dyDescent="0.25">
      <c r="S523" s="63"/>
      <c r="AK523" s="64"/>
      <c r="AM523" s="64"/>
    </row>
    <row r="524" spans="19:39" ht="12.75" customHeight="1" x14ac:dyDescent="0.25">
      <c r="S524" s="63"/>
      <c r="AK524" s="64"/>
      <c r="AM524" s="64"/>
    </row>
    <row r="525" spans="19:39" ht="12.75" customHeight="1" x14ac:dyDescent="0.25">
      <c r="S525" s="63"/>
      <c r="AK525" s="64"/>
      <c r="AM525" s="64"/>
    </row>
    <row r="526" spans="19:39" ht="12.75" customHeight="1" x14ac:dyDescent="0.25">
      <c r="S526" s="63"/>
      <c r="AK526" s="64"/>
      <c r="AM526" s="64"/>
    </row>
    <row r="527" spans="19:39" ht="12.75" customHeight="1" x14ac:dyDescent="0.25">
      <c r="S527" s="63"/>
      <c r="AK527" s="64"/>
      <c r="AM527" s="64"/>
    </row>
    <row r="528" spans="19:39" ht="12.75" customHeight="1" x14ac:dyDescent="0.25">
      <c r="S528" s="63"/>
      <c r="AK528" s="64"/>
      <c r="AM528" s="64"/>
    </row>
    <row r="529" spans="19:39" ht="12.75" customHeight="1" x14ac:dyDescent="0.25">
      <c r="S529" s="63"/>
      <c r="AK529" s="64"/>
      <c r="AM529" s="64"/>
    </row>
    <row r="530" spans="19:39" ht="12.75" customHeight="1" x14ac:dyDescent="0.25">
      <c r="S530" s="63"/>
      <c r="AK530" s="64"/>
      <c r="AM530" s="64"/>
    </row>
    <row r="531" spans="19:39" ht="12.75" customHeight="1" x14ac:dyDescent="0.25">
      <c r="S531" s="63"/>
      <c r="AK531" s="64"/>
      <c r="AM531" s="64"/>
    </row>
    <row r="532" spans="19:39" ht="12.75" customHeight="1" x14ac:dyDescent="0.25">
      <c r="S532" s="63"/>
      <c r="AK532" s="64"/>
      <c r="AM532" s="64"/>
    </row>
    <row r="533" spans="19:39" ht="12.75" customHeight="1" x14ac:dyDescent="0.25">
      <c r="S533" s="63"/>
      <c r="AK533" s="64"/>
      <c r="AM533" s="64"/>
    </row>
    <row r="534" spans="19:39" ht="12.75" customHeight="1" x14ac:dyDescent="0.25">
      <c r="S534" s="63"/>
      <c r="AK534" s="64"/>
      <c r="AM534" s="64"/>
    </row>
    <row r="535" spans="19:39" ht="12.75" customHeight="1" x14ac:dyDescent="0.25">
      <c r="S535" s="63"/>
      <c r="AK535" s="64"/>
      <c r="AM535" s="64"/>
    </row>
    <row r="536" spans="19:39" ht="12.75" customHeight="1" x14ac:dyDescent="0.25">
      <c r="S536" s="63"/>
      <c r="AK536" s="64"/>
      <c r="AM536" s="64"/>
    </row>
    <row r="537" spans="19:39" ht="12.75" customHeight="1" x14ac:dyDescent="0.25">
      <c r="S537" s="63"/>
      <c r="AK537" s="64"/>
      <c r="AM537" s="64"/>
    </row>
    <row r="538" spans="19:39" ht="12.75" customHeight="1" x14ac:dyDescent="0.25">
      <c r="S538" s="63"/>
      <c r="AK538" s="64"/>
      <c r="AM538" s="64"/>
    </row>
    <row r="539" spans="19:39" ht="12.75" customHeight="1" x14ac:dyDescent="0.25">
      <c r="S539" s="63"/>
      <c r="AK539" s="64"/>
      <c r="AM539" s="64"/>
    </row>
    <row r="540" spans="19:39" ht="12.75" customHeight="1" x14ac:dyDescent="0.25">
      <c r="S540" s="63"/>
      <c r="AK540" s="64"/>
      <c r="AM540" s="64"/>
    </row>
    <row r="541" spans="19:39" ht="12.75" customHeight="1" x14ac:dyDescent="0.25">
      <c r="S541" s="63"/>
      <c r="AK541" s="64"/>
      <c r="AM541" s="64"/>
    </row>
    <row r="542" spans="19:39" ht="12.75" customHeight="1" x14ac:dyDescent="0.25">
      <c r="S542" s="63"/>
      <c r="AK542" s="64"/>
      <c r="AM542" s="64"/>
    </row>
    <row r="543" spans="19:39" ht="12.75" customHeight="1" x14ac:dyDescent="0.25">
      <c r="S543" s="63"/>
      <c r="AK543" s="64"/>
      <c r="AM543" s="64"/>
    </row>
    <row r="544" spans="19:39" ht="12.75" customHeight="1" x14ac:dyDescent="0.25">
      <c r="S544" s="63"/>
      <c r="AK544" s="64"/>
      <c r="AM544" s="64"/>
    </row>
    <row r="545" spans="19:39" ht="12.75" customHeight="1" x14ac:dyDescent="0.25">
      <c r="S545" s="63"/>
      <c r="AK545" s="64"/>
      <c r="AM545" s="64"/>
    </row>
    <row r="546" spans="19:39" ht="12.75" customHeight="1" x14ac:dyDescent="0.25">
      <c r="S546" s="63"/>
      <c r="AK546" s="64"/>
      <c r="AM546" s="64"/>
    </row>
    <row r="547" spans="19:39" ht="12.75" customHeight="1" x14ac:dyDescent="0.25">
      <c r="S547" s="63"/>
      <c r="AK547" s="64"/>
      <c r="AM547" s="64"/>
    </row>
    <row r="548" spans="19:39" ht="12.75" customHeight="1" x14ac:dyDescent="0.25">
      <c r="S548" s="63"/>
      <c r="AK548" s="64"/>
      <c r="AM548" s="64"/>
    </row>
    <row r="549" spans="19:39" ht="12.75" customHeight="1" x14ac:dyDescent="0.25">
      <c r="S549" s="63"/>
      <c r="AK549" s="64"/>
      <c r="AM549" s="64"/>
    </row>
    <row r="550" spans="19:39" ht="12.75" customHeight="1" x14ac:dyDescent="0.25">
      <c r="S550" s="63"/>
      <c r="AK550" s="64"/>
      <c r="AM550" s="64"/>
    </row>
    <row r="551" spans="19:39" ht="12.75" customHeight="1" x14ac:dyDescent="0.25">
      <c r="S551" s="63"/>
      <c r="AK551" s="64"/>
      <c r="AM551" s="64"/>
    </row>
    <row r="552" spans="19:39" ht="12.75" customHeight="1" x14ac:dyDescent="0.25">
      <c r="S552" s="63"/>
      <c r="AK552" s="64"/>
      <c r="AM552" s="64"/>
    </row>
    <row r="553" spans="19:39" ht="12.75" customHeight="1" x14ac:dyDescent="0.25">
      <c r="S553" s="63"/>
      <c r="AK553" s="64"/>
      <c r="AM553" s="64"/>
    </row>
    <row r="554" spans="19:39" ht="12.75" customHeight="1" x14ac:dyDescent="0.25">
      <c r="S554" s="63"/>
      <c r="AK554" s="64"/>
      <c r="AM554" s="64"/>
    </row>
    <row r="555" spans="19:39" ht="12.75" customHeight="1" x14ac:dyDescent="0.25">
      <c r="S555" s="63"/>
      <c r="AK555" s="64"/>
      <c r="AM555" s="64"/>
    </row>
    <row r="556" spans="19:39" ht="12.75" customHeight="1" x14ac:dyDescent="0.25">
      <c r="S556" s="63"/>
      <c r="AK556" s="64"/>
      <c r="AM556" s="64"/>
    </row>
    <row r="557" spans="19:39" ht="12.75" customHeight="1" x14ac:dyDescent="0.25">
      <c r="S557" s="63"/>
      <c r="AK557" s="64"/>
      <c r="AM557" s="64"/>
    </row>
    <row r="558" spans="19:39" ht="12.75" customHeight="1" x14ac:dyDescent="0.25">
      <c r="S558" s="63"/>
      <c r="AK558" s="64"/>
      <c r="AM558" s="64"/>
    </row>
    <row r="559" spans="19:39" ht="12.75" customHeight="1" x14ac:dyDescent="0.25">
      <c r="S559" s="63"/>
      <c r="AK559" s="64"/>
      <c r="AM559" s="64"/>
    </row>
    <row r="560" spans="19:39" ht="12.75" customHeight="1" x14ac:dyDescent="0.25">
      <c r="S560" s="63"/>
      <c r="AK560" s="64"/>
      <c r="AM560" s="64"/>
    </row>
    <row r="561" spans="19:39" ht="12.75" customHeight="1" x14ac:dyDescent="0.25">
      <c r="S561" s="63"/>
      <c r="AK561" s="64"/>
      <c r="AM561" s="64"/>
    </row>
    <row r="562" spans="19:39" ht="12.75" customHeight="1" x14ac:dyDescent="0.25">
      <c r="S562" s="63"/>
      <c r="AK562" s="64"/>
      <c r="AM562" s="64"/>
    </row>
    <row r="563" spans="19:39" ht="12.75" customHeight="1" x14ac:dyDescent="0.25">
      <c r="S563" s="63"/>
      <c r="AK563" s="64"/>
      <c r="AM563" s="64"/>
    </row>
    <row r="564" spans="19:39" ht="12.75" customHeight="1" x14ac:dyDescent="0.25">
      <c r="S564" s="63"/>
      <c r="AK564" s="64"/>
      <c r="AM564" s="64"/>
    </row>
    <row r="565" spans="19:39" ht="12.75" customHeight="1" x14ac:dyDescent="0.25">
      <c r="S565" s="63"/>
      <c r="AK565" s="64"/>
      <c r="AM565" s="64"/>
    </row>
    <row r="566" spans="19:39" ht="12.75" customHeight="1" x14ac:dyDescent="0.25">
      <c r="S566" s="63"/>
      <c r="AK566" s="64"/>
      <c r="AM566" s="64"/>
    </row>
    <row r="567" spans="19:39" ht="12.75" customHeight="1" x14ac:dyDescent="0.25">
      <c r="S567" s="63"/>
      <c r="AK567" s="64"/>
      <c r="AM567" s="64"/>
    </row>
    <row r="568" spans="19:39" ht="12.75" customHeight="1" x14ac:dyDescent="0.25">
      <c r="S568" s="63"/>
      <c r="AK568" s="64"/>
      <c r="AM568" s="64"/>
    </row>
    <row r="569" spans="19:39" ht="12.75" customHeight="1" x14ac:dyDescent="0.25">
      <c r="S569" s="63"/>
      <c r="AK569" s="64"/>
      <c r="AM569" s="64"/>
    </row>
    <row r="570" spans="19:39" ht="12.75" customHeight="1" x14ac:dyDescent="0.25">
      <c r="S570" s="63"/>
      <c r="AK570" s="64"/>
      <c r="AM570" s="64"/>
    </row>
    <row r="571" spans="19:39" ht="12.75" customHeight="1" x14ac:dyDescent="0.25">
      <c r="S571" s="63"/>
      <c r="AK571" s="64"/>
      <c r="AM571" s="64"/>
    </row>
    <row r="572" spans="19:39" ht="12.75" customHeight="1" x14ac:dyDescent="0.25">
      <c r="S572" s="63"/>
      <c r="AK572" s="64"/>
      <c r="AM572" s="64"/>
    </row>
    <row r="573" spans="19:39" ht="12.75" customHeight="1" x14ac:dyDescent="0.25">
      <c r="S573" s="63"/>
      <c r="AK573" s="64"/>
      <c r="AM573" s="64"/>
    </row>
    <row r="574" spans="19:39" ht="12.75" customHeight="1" x14ac:dyDescent="0.25">
      <c r="S574" s="63"/>
      <c r="AK574" s="64"/>
      <c r="AM574" s="64"/>
    </row>
    <row r="575" spans="19:39" ht="12.75" customHeight="1" x14ac:dyDescent="0.25">
      <c r="S575" s="63"/>
      <c r="AK575" s="64"/>
      <c r="AM575" s="64"/>
    </row>
    <row r="576" spans="19:39" ht="12.75" customHeight="1" x14ac:dyDescent="0.25">
      <c r="S576" s="63"/>
      <c r="AK576" s="64"/>
      <c r="AM576" s="64"/>
    </row>
    <row r="577" spans="19:39" ht="12.75" customHeight="1" x14ac:dyDescent="0.25">
      <c r="S577" s="63"/>
      <c r="AK577" s="64"/>
      <c r="AM577" s="64"/>
    </row>
    <row r="578" spans="19:39" ht="12.75" customHeight="1" x14ac:dyDescent="0.25">
      <c r="S578" s="63"/>
      <c r="AK578" s="64"/>
      <c r="AM578" s="64"/>
    </row>
    <row r="579" spans="19:39" ht="12.75" customHeight="1" x14ac:dyDescent="0.25">
      <c r="S579" s="63"/>
      <c r="AK579" s="64"/>
      <c r="AM579" s="64"/>
    </row>
    <row r="580" spans="19:39" ht="12.75" customHeight="1" x14ac:dyDescent="0.25">
      <c r="S580" s="63"/>
      <c r="AK580" s="64"/>
      <c r="AM580" s="64"/>
    </row>
    <row r="581" spans="19:39" ht="12.75" customHeight="1" x14ac:dyDescent="0.25">
      <c r="S581" s="63"/>
      <c r="AK581" s="64"/>
      <c r="AM581" s="64"/>
    </row>
    <row r="582" spans="19:39" ht="12.75" customHeight="1" x14ac:dyDescent="0.25">
      <c r="S582" s="63"/>
      <c r="AK582" s="64"/>
      <c r="AM582" s="64"/>
    </row>
    <row r="583" spans="19:39" ht="12.75" customHeight="1" x14ac:dyDescent="0.25">
      <c r="S583" s="63"/>
      <c r="AK583" s="64"/>
      <c r="AM583" s="64"/>
    </row>
    <row r="584" spans="19:39" ht="12.75" customHeight="1" x14ac:dyDescent="0.25">
      <c r="S584" s="63"/>
      <c r="AK584" s="64"/>
      <c r="AM584" s="64"/>
    </row>
    <row r="585" spans="19:39" ht="12.75" customHeight="1" x14ac:dyDescent="0.25">
      <c r="S585" s="63"/>
      <c r="AK585" s="64"/>
      <c r="AM585" s="64"/>
    </row>
    <row r="586" spans="19:39" ht="12.75" customHeight="1" x14ac:dyDescent="0.25">
      <c r="S586" s="63"/>
      <c r="AK586" s="64"/>
      <c r="AM586" s="64"/>
    </row>
    <row r="587" spans="19:39" ht="12.75" customHeight="1" x14ac:dyDescent="0.25">
      <c r="S587" s="63"/>
      <c r="AK587" s="64"/>
      <c r="AM587" s="64"/>
    </row>
    <row r="588" spans="19:39" ht="12.75" customHeight="1" x14ac:dyDescent="0.25">
      <c r="S588" s="63"/>
      <c r="AK588" s="64"/>
      <c r="AM588" s="64"/>
    </row>
    <row r="589" spans="19:39" ht="12.75" customHeight="1" x14ac:dyDescent="0.25">
      <c r="S589" s="63"/>
      <c r="AK589" s="64"/>
      <c r="AM589" s="64"/>
    </row>
    <row r="590" spans="19:39" ht="12.75" customHeight="1" x14ac:dyDescent="0.25">
      <c r="S590" s="63"/>
      <c r="AK590" s="64"/>
      <c r="AM590" s="64"/>
    </row>
    <row r="591" spans="19:39" ht="12.75" customHeight="1" x14ac:dyDescent="0.25">
      <c r="S591" s="63"/>
      <c r="AK591" s="64"/>
      <c r="AM591" s="64"/>
    </row>
    <row r="592" spans="19:39" ht="12.75" customHeight="1" x14ac:dyDescent="0.25">
      <c r="S592" s="63"/>
      <c r="AK592" s="64"/>
      <c r="AM592" s="64"/>
    </row>
    <row r="593" spans="19:39" ht="12.75" customHeight="1" x14ac:dyDescent="0.25">
      <c r="S593" s="63"/>
      <c r="AK593" s="64"/>
      <c r="AM593" s="64"/>
    </row>
    <row r="594" spans="19:39" ht="12.75" customHeight="1" x14ac:dyDescent="0.25">
      <c r="S594" s="63"/>
      <c r="AK594" s="64"/>
      <c r="AM594" s="64"/>
    </row>
    <row r="595" spans="19:39" ht="12.75" customHeight="1" x14ac:dyDescent="0.25">
      <c r="S595" s="63"/>
      <c r="AK595" s="64"/>
      <c r="AM595" s="64"/>
    </row>
    <row r="596" spans="19:39" ht="12.75" customHeight="1" x14ac:dyDescent="0.25">
      <c r="S596" s="63"/>
      <c r="AK596" s="64"/>
      <c r="AM596" s="64"/>
    </row>
    <row r="597" spans="19:39" ht="12.75" customHeight="1" x14ac:dyDescent="0.25">
      <c r="S597" s="63"/>
      <c r="AK597" s="64"/>
      <c r="AM597" s="64"/>
    </row>
    <row r="598" spans="19:39" ht="12.75" customHeight="1" x14ac:dyDescent="0.25">
      <c r="S598" s="63"/>
      <c r="AK598" s="64"/>
      <c r="AM598" s="64"/>
    </row>
    <row r="599" spans="19:39" ht="12.75" customHeight="1" x14ac:dyDescent="0.25">
      <c r="S599" s="63"/>
      <c r="AK599" s="64"/>
      <c r="AM599" s="64"/>
    </row>
    <row r="600" spans="19:39" ht="12.75" customHeight="1" x14ac:dyDescent="0.25">
      <c r="S600" s="63"/>
      <c r="AK600" s="64"/>
      <c r="AM600" s="64"/>
    </row>
    <row r="601" spans="19:39" ht="12.75" customHeight="1" x14ac:dyDescent="0.25">
      <c r="S601" s="63"/>
      <c r="AK601" s="64"/>
      <c r="AM601" s="64"/>
    </row>
    <row r="602" spans="19:39" ht="12.75" customHeight="1" x14ac:dyDescent="0.25">
      <c r="S602" s="63"/>
      <c r="AK602" s="64"/>
      <c r="AM602" s="64"/>
    </row>
    <row r="603" spans="19:39" ht="12.75" customHeight="1" x14ac:dyDescent="0.25">
      <c r="S603" s="63"/>
      <c r="AK603" s="64"/>
      <c r="AM603" s="64"/>
    </row>
    <row r="604" spans="19:39" ht="12.75" customHeight="1" x14ac:dyDescent="0.25">
      <c r="S604" s="63"/>
      <c r="AK604" s="64"/>
      <c r="AM604" s="64"/>
    </row>
    <row r="605" spans="19:39" ht="12.75" customHeight="1" x14ac:dyDescent="0.25">
      <c r="S605" s="63"/>
      <c r="AK605" s="64"/>
      <c r="AM605" s="64"/>
    </row>
    <row r="606" spans="19:39" ht="12.75" customHeight="1" x14ac:dyDescent="0.25">
      <c r="S606" s="63"/>
      <c r="AK606" s="64"/>
      <c r="AM606" s="64"/>
    </row>
    <row r="607" spans="19:39" ht="12.75" customHeight="1" x14ac:dyDescent="0.25">
      <c r="S607" s="63"/>
      <c r="AK607" s="64"/>
      <c r="AM607" s="64"/>
    </row>
    <row r="608" spans="19:39" ht="12.75" customHeight="1" x14ac:dyDescent="0.25">
      <c r="S608" s="63"/>
      <c r="AK608" s="64"/>
      <c r="AM608" s="64"/>
    </row>
    <row r="609" spans="19:39" ht="12.75" customHeight="1" x14ac:dyDescent="0.25">
      <c r="S609" s="63"/>
      <c r="AK609" s="64"/>
      <c r="AM609" s="64"/>
    </row>
    <row r="610" spans="19:39" ht="12.75" customHeight="1" x14ac:dyDescent="0.25">
      <c r="S610" s="63"/>
      <c r="AK610" s="64"/>
      <c r="AM610" s="64"/>
    </row>
    <row r="611" spans="19:39" ht="12.75" customHeight="1" x14ac:dyDescent="0.25">
      <c r="S611" s="63"/>
      <c r="AK611" s="64"/>
      <c r="AM611" s="64"/>
    </row>
    <row r="612" spans="19:39" ht="12.75" customHeight="1" x14ac:dyDescent="0.25">
      <c r="S612" s="63"/>
      <c r="AK612" s="64"/>
      <c r="AM612" s="64"/>
    </row>
    <row r="613" spans="19:39" ht="12.75" customHeight="1" x14ac:dyDescent="0.25">
      <c r="S613" s="63"/>
      <c r="AK613" s="64"/>
      <c r="AM613" s="64"/>
    </row>
    <row r="614" spans="19:39" ht="12.75" customHeight="1" x14ac:dyDescent="0.25">
      <c r="S614" s="63"/>
      <c r="AK614" s="64"/>
      <c r="AM614" s="64"/>
    </row>
    <row r="615" spans="19:39" ht="12.75" customHeight="1" x14ac:dyDescent="0.25">
      <c r="S615" s="63"/>
      <c r="AK615" s="64"/>
      <c r="AM615" s="64"/>
    </row>
    <row r="616" spans="19:39" ht="12.75" customHeight="1" x14ac:dyDescent="0.25">
      <c r="S616" s="63"/>
      <c r="AK616" s="64"/>
      <c r="AM616" s="64"/>
    </row>
    <row r="617" spans="19:39" ht="12.75" customHeight="1" x14ac:dyDescent="0.25">
      <c r="S617" s="63"/>
      <c r="AK617" s="64"/>
      <c r="AM617" s="64"/>
    </row>
    <row r="618" spans="19:39" ht="12.75" customHeight="1" x14ac:dyDescent="0.25">
      <c r="S618" s="63"/>
      <c r="AK618" s="64"/>
      <c r="AM618" s="64"/>
    </row>
    <row r="619" spans="19:39" ht="12.75" customHeight="1" x14ac:dyDescent="0.25">
      <c r="S619" s="63"/>
      <c r="AK619" s="64"/>
      <c r="AM619" s="64"/>
    </row>
    <row r="620" spans="19:39" ht="12.75" customHeight="1" x14ac:dyDescent="0.25">
      <c r="S620" s="63"/>
      <c r="AK620" s="64"/>
      <c r="AM620" s="64"/>
    </row>
    <row r="621" spans="19:39" ht="12.75" customHeight="1" x14ac:dyDescent="0.25">
      <c r="S621" s="63"/>
      <c r="AK621" s="64"/>
      <c r="AM621" s="64"/>
    </row>
    <row r="622" spans="19:39" ht="12.75" customHeight="1" x14ac:dyDescent="0.25">
      <c r="S622" s="63"/>
      <c r="AK622" s="64"/>
      <c r="AM622" s="64"/>
    </row>
    <row r="623" spans="19:39" ht="12.75" customHeight="1" x14ac:dyDescent="0.25">
      <c r="S623" s="63"/>
      <c r="AK623" s="64"/>
      <c r="AM623" s="64"/>
    </row>
    <row r="624" spans="19:39" ht="12.75" customHeight="1" x14ac:dyDescent="0.25">
      <c r="S624" s="63"/>
      <c r="AK624" s="64"/>
      <c r="AM624" s="64"/>
    </row>
    <row r="625" spans="19:39" ht="12.75" customHeight="1" x14ac:dyDescent="0.25">
      <c r="S625" s="63"/>
      <c r="AK625" s="64"/>
      <c r="AM625" s="64"/>
    </row>
    <row r="626" spans="19:39" ht="12.75" customHeight="1" x14ac:dyDescent="0.25">
      <c r="S626" s="63"/>
      <c r="AK626" s="64"/>
      <c r="AM626" s="64"/>
    </row>
    <row r="627" spans="19:39" ht="12.75" customHeight="1" x14ac:dyDescent="0.25">
      <c r="S627" s="63"/>
      <c r="AK627" s="64"/>
      <c r="AM627" s="64"/>
    </row>
    <row r="628" spans="19:39" ht="12.75" customHeight="1" x14ac:dyDescent="0.25">
      <c r="S628" s="63"/>
      <c r="AK628" s="64"/>
      <c r="AM628" s="64"/>
    </row>
    <row r="629" spans="19:39" ht="12.75" customHeight="1" x14ac:dyDescent="0.25">
      <c r="S629" s="63"/>
      <c r="AK629" s="64"/>
      <c r="AM629" s="64"/>
    </row>
    <row r="630" spans="19:39" ht="12.75" customHeight="1" x14ac:dyDescent="0.25">
      <c r="S630" s="63"/>
      <c r="AK630" s="64"/>
      <c r="AM630" s="64"/>
    </row>
    <row r="631" spans="19:39" ht="12.75" customHeight="1" x14ac:dyDescent="0.25">
      <c r="S631" s="63"/>
      <c r="AK631" s="64"/>
      <c r="AM631" s="64"/>
    </row>
    <row r="632" spans="19:39" ht="12.75" customHeight="1" x14ac:dyDescent="0.25">
      <c r="S632" s="63"/>
      <c r="AK632" s="64"/>
      <c r="AM632" s="64"/>
    </row>
    <row r="633" spans="19:39" ht="12.75" customHeight="1" x14ac:dyDescent="0.25">
      <c r="S633" s="63"/>
      <c r="AK633" s="64"/>
      <c r="AM633" s="64"/>
    </row>
    <row r="634" spans="19:39" ht="12.75" customHeight="1" x14ac:dyDescent="0.25">
      <c r="S634" s="63"/>
      <c r="AK634" s="64"/>
      <c r="AM634" s="64"/>
    </row>
    <row r="635" spans="19:39" ht="12.75" customHeight="1" x14ac:dyDescent="0.25">
      <c r="S635" s="63"/>
      <c r="AK635" s="64"/>
      <c r="AM635" s="64"/>
    </row>
    <row r="636" spans="19:39" ht="12.75" customHeight="1" x14ac:dyDescent="0.25">
      <c r="S636" s="63"/>
      <c r="AK636" s="64"/>
      <c r="AM636" s="64"/>
    </row>
    <row r="637" spans="19:39" ht="12.75" customHeight="1" x14ac:dyDescent="0.25">
      <c r="S637" s="63"/>
      <c r="AK637" s="64"/>
      <c r="AM637" s="64"/>
    </row>
    <row r="638" spans="19:39" ht="12.75" customHeight="1" x14ac:dyDescent="0.25">
      <c r="S638" s="63"/>
      <c r="AK638" s="64"/>
      <c r="AM638" s="64"/>
    </row>
    <row r="639" spans="19:39" ht="12.75" customHeight="1" x14ac:dyDescent="0.25">
      <c r="S639" s="63"/>
      <c r="AK639" s="64"/>
      <c r="AM639" s="64"/>
    </row>
    <row r="640" spans="19:39" ht="12.75" customHeight="1" x14ac:dyDescent="0.25">
      <c r="S640" s="63"/>
      <c r="AK640" s="64"/>
      <c r="AM640" s="64"/>
    </row>
    <row r="641" spans="19:39" ht="12.75" customHeight="1" x14ac:dyDescent="0.25">
      <c r="S641" s="63"/>
      <c r="AK641" s="64"/>
      <c r="AM641" s="64"/>
    </row>
    <row r="642" spans="19:39" ht="12.75" customHeight="1" x14ac:dyDescent="0.25">
      <c r="S642" s="63"/>
      <c r="AK642" s="64"/>
      <c r="AM642" s="64"/>
    </row>
    <row r="643" spans="19:39" ht="12.75" customHeight="1" x14ac:dyDescent="0.25">
      <c r="S643" s="63"/>
      <c r="AK643" s="64"/>
      <c r="AM643" s="64"/>
    </row>
    <row r="644" spans="19:39" ht="12.75" customHeight="1" x14ac:dyDescent="0.25">
      <c r="S644" s="63"/>
      <c r="AK644" s="64"/>
      <c r="AM644" s="64"/>
    </row>
    <row r="645" spans="19:39" ht="12.75" customHeight="1" x14ac:dyDescent="0.25">
      <c r="S645" s="63"/>
      <c r="AK645" s="64"/>
      <c r="AM645" s="64"/>
    </row>
    <row r="646" spans="19:39" ht="12.75" customHeight="1" x14ac:dyDescent="0.25">
      <c r="S646" s="63"/>
      <c r="AK646" s="64"/>
      <c r="AM646" s="64"/>
    </row>
    <row r="647" spans="19:39" ht="12.75" customHeight="1" x14ac:dyDescent="0.25">
      <c r="S647" s="63"/>
      <c r="AK647" s="64"/>
      <c r="AM647" s="64"/>
    </row>
    <row r="648" spans="19:39" ht="12.75" customHeight="1" x14ac:dyDescent="0.25">
      <c r="S648" s="63"/>
      <c r="AK648" s="64"/>
      <c r="AM648" s="64"/>
    </row>
    <row r="649" spans="19:39" ht="12.75" customHeight="1" x14ac:dyDescent="0.25">
      <c r="S649" s="63"/>
      <c r="AK649" s="64"/>
      <c r="AM649" s="64"/>
    </row>
    <row r="650" spans="19:39" ht="12.75" customHeight="1" x14ac:dyDescent="0.25">
      <c r="S650" s="63"/>
      <c r="AK650" s="64"/>
      <c r="AM650" s="64"/>
    </row>
    <row r="651" spans="19:39" ht="12.75" customHeight="1" x14ac:dyDescent="0.25">
      <c r="S651" s="63"/>
      <c r="AK651" s="64"/>
      <c r="AM651" s="64"/>
    </row>
    <row r="652" spans="19:39" ht="12.75" customHeight="1" x14ac:dyDescent="0.25">
      <c r="S652" s="63"/>
      <c r="AK652" s="64"/>
      <c r="AM652" s="64"/>
    </row>
    <row r="653" spans="19:39" ht="12.75" customHeight="1" x14ac:dyDescent="0.25">
      <c r="S653" s="63"/>
      <c r="AK653" s="64"/>
      <c r="AM653" s="64"/>
    </row>
    <row r="654" spans="19:39" ht="12.75" customHeight="1" x14ac:dyDescent="0.25">
      <c r="S654" s="63"/>
      <c r="AK654" s="64"/>
      <c r="AM654" s="64"/>
    </row>
    <row r="655" spans="19:39" ht="12.75" customHeight="1" x14ac:dyDescent="0.25">
      <c r="S655" s="63"/>
      <c r="AK655" s="64"/>
      <c r="AM655" s="64"/>
    </row>
    <row r="656" spans="19:39" ht="12.75" customHeight="1" x14ac:dyDescent="0.25">
      <c r="S656" s="63"/>
      <c r="AK656" s="64"/>
      <c r="AM656" s="64"/>
    </row>
    <row r="657" spans="19:39" ht="12.75" customHeight="1" x14ac:dyDescent="0.25">
      <c r="S657" s="63"/>
      <c r="AK657" s="64"/>
      <c r="AM657" s="64"/>
    </row>
    <row r="658" spans="19:39" ht="12.75" customHeight="1" x14ac:dyDescent="0.25">
      <c r="S658" s="63"/>
      <c r="AK658" s="64"/>
      <c r="AM658" s="64"/>
    </row>
    <row r="659" spans="19:39" ht="12.75" customHeight="1" x14ac:dyDescent="0.25">
      <c r="S659" s="63"/>
      <c r="AK659" s="64"/>
      <c r="AM659" s="64"/>
    </row>
    <row r="660" spans="19:39" ht="12.75" customHeight="1" x14ac:dyDescent="0.25">
      <c r="S660" s="63"/>
      <c r="AK660" s="64"/>
      <c r="AM660" s="64"/>
    </row>
    <row r="661" spans="19:39" ht="12.75" customHeight="1" x14ac:dyDescent="0.25">
      <c r="S661" s="63"/>
      <c r="AK661" s="64"/>
      <c r="AM661" s="64"/>
    </row>
    <row r="662" spans="19:39" ht="12.75" customHeight="1" x14ac:dyDescent="0.25">
      <c r="S662" s="63"/>
      <c r="AK662" s="64"/>
      <c r="AM662" s="64"/>
    </row>
    <row r="663" spans="19:39" ht="12.75" customHeight="1" x14ac:dyDescent="0.25">
      <c r="S663" s="63"/>
      <c r="AK663" s="64"/>
      <c r="AM663" s="64"/>
    </row>
    <row r="664" spans="19:39" ht="12.75" customHeight="1" x14ac:dyDescent="0.25">
      <c r="S664" s="63"/>
      <c r="AK664" s="64"/>
      <c r="AM664" s="64"/>
    </row>
    <row r="665" spans="19:39" ht="12.75" customHeight="1" x14ac:dyDescent="0.25">
      <c r="S665" s="63"/>
      <c r="AK665" s="64"/>
      <c r="AM665" s="64"/>
    </row>
    <row r="666" spans="19:39" ht="12.75" customHeight="1" x14ac:dyDescent="0.25">
      <c r="S666" s="63"/>
      <c r="AK666" s="64"/>
      <c r="AM666" s="64"/>
    </row>
    <row r="667" spans="19:39" ht="12.75" customHeight="1" x14ac:dyDescent="0.25">
      <c r="S667" s="63"/>
      <c r="AK667" s="64"/>
      <c r="AM667" s="64"/>
    </row>
    <row r="668" spans="19:39" ht="12.75" customHeight="1" x14ac:dyDescent="0.25">
      <c r="S668" s="63"/>
      <c r="AK668" s="64"/>
      <c r="AM668" s="64"/>
    </row>
    <row r="669" spans="19:39" ht="12.75" customHeight="1" x14ac:dyDescent="0.25">
      <c r="S669" s="63"/>
      <c r="AK669" s="64"/>
      <c r="AM669" s="64"/>
    </row>
    <row r="670" spans="19:39" ht="12.75" customHeight="1" x14ac:dyDescent="0.25">
      <c r="S670" s="63"/>
      <c r="AK670" s="64"/>
      <c r="AM670" s="64"/>
    </row>
    <row r="671" spans="19:39" ht="12.75" customHeight="1" x14ac:dyDescent="0.25">
      <c r="S671" s="63"/>
      <c r="AK671" s="64"/>
      <c r="AM671" s="64"/>
    </row>
    <row r="672" spans="19:39" ht="12.75" customHeight="1" x14ac:dyDescent="0.25">
      <c r="S672" s="63"/>
      <c r="AK672" s="64"/>
      <c r="AM672" s="64"/>
    </row>
    <row r="673" spans="19:39" ht="12.75" customHeight="1" x14ac:dyDescent="0.25">
      <c r="S673" s="63"/>
      <c r="AK673" s="64"/>
      <c r="AM673" s="64"/>
    </row>
    <row r="674" spans="19:39" ht="12.75" customHeight="1" x14ac:dyDescent="0.25">
      <c r="S674" s="63"/>
      <c r="AK674" s="64"/>
      <c r="AM674" s="64"/>
    </row>
    <row r="675" spans="19:39" ht="12.75" customHeight="1" x14ac:dyDescent="0.25">
      <c r="S675" s="63"/>
      <c r="AK675" s="64"/>
      <c r="AM675" s="64"/>
    </row>
    <row r="676" spans="19:39" ht="12.75" customHeight="1" x14ac:dyDescent="0.25">
      <c r="S676" s="63"/>
      <c r="AK676" s="64"/>
      <c r="AM676" s="64"/>
    </row>
    <row r="677" spans="19:39" ht="12.75" customHeight="1" x14ac:dyDescent="0.25">
      <c r="S677" s="63"/>
      <c r="AK677" s="64"/>
      <c r="AM677" s="64"/>
    </row>
    <row r="678" spans="19:39" ht="12.75" customHeight="1" x14ac:dyDescent="0.25">
      <c r="S678" s="63"/>
      <c r="AK678" s="64"/>
      <c r="AM678" s="64"/>
    </row>
    <row r="679" spans="19:39" ht="12.75" customHeight="1" x14ac:dyDescent="0.25">
      <c r="S679" s="63"/>
      <c r="AK679" s="64"/>
      <c r="AM679" s="64"/>
    </row>
    <row r="680" spans="19:39" ht="12.75" customHeight="1" x14ac:dyDescent="0.25">
      <c r="S680" s="63"/>
      <c r="AK680" s="64"/>
      <c r="AM680" s="64"/>
    </row>
    <row r="681" spans="19:39" ht="12.75" customHeight="1" x14ac:dyDescent="0.25">
      <c r="S681" s="63"/>
      <c r="AK681" s="64"/>
      <c r="AM681" s="64"/>
    </row>
    <row r="682" spans="19:39" ht="12.75" customHeight="1" x14ac:dyDescent="0.25">
      <c r="S682" s="63"/>
      <c r="AK682" s="64"/>
      <c r="AM682" s="64"/>
    </row>
    <row r="683" spans="19:39" ht="12.75" customHeight="1" x14ac:dyDescent="0.25">
      <c r="S683" s="63"/>
      <c r="AK683" s="64"/>
      <c r="AM683" s="64"/>
    </row>
    <row r="684" spans="19:39" ht="12.75" customHeight="1" x14ac:dyDescent="0.25">
      <c r="S684" s="63"/>
      <c r="AK684" s="64"/>
      <c r="AM684" s="64"/>
    </row>
    <row r="685" spans="19:39" ht="12.75" customHeight="1" x14ac:dyDescent="0.25">
      <c r="S685" s="63"/>
      <c r="AK685" s="64"/>
      <c r="AM685" s="64"/>
    </row>
    <row r="686" spans="19:39" ht="12.75" customHeight="1" x14ac:dyDescent="0.25">
      <c r="S686" s="63"/>
      <c r="AK686" s="64"/>
      <c r="AM686" s="64"/>
    </row>
    <row r="687" spans="19:39" ht="12.75" customHeight="1" x14ac:dyDescent="0.25">
      <c r="S687" s="63"/>
      <c r="AK687" s="64"/>
      <c r="AM687" s="64"/>
    </row>
    <row r="688" spans="19:39" ht="12.75" customHeight="1" x14ac:dyDescent="0.25">
      <c r="S688" s="63"/>
      <c r="AK688" s="64"/>
      <c r="AM688" s="64"/>
    </row>
    <row r="689" spans="19:39" ht="12.75" customHeight="1" x14ac:dyDescent="0.25">
      <c r="S689" s="63"/>
      <c r="AK689" s="64"/>
      <c r="AM689" s="64"/>
    </row>
    <row r="690" spans="19:39" ht="12.75" customHeight="1" x14ac:dyDescent="0.25">
      <c r="S690" s="63"/>
      <c r="AK690" s="64"/>
      <c r="AM690" s="64"/>
    </row>
    <row r="691" spans="19:39" ht="12.75" customHeight="1" x14ac:dyDescent="0.25">
      <c r="S691" s="63"/>
      <c r="AK691" s="64"/>
      <c r="AM691" s="64"/>
    </row>
    <row r="692" spans="19:39" ht="12.75" customHeight="1" x14ac:dyDescent="0.25">
      <c r="S692" s="63"/>
      <c r="AK692" s="64"/>
      <c r="AM692" s="64"/>
    </row>
    <row r="693" spans="19:39" ht="12.75" customHeight="1" x14ac:dyDescent="0.25">
      <c r="S693" s="63"/>
      <c r="AK693" s="64"/>
      <c r="AM693" s="64"/>
    </row>
    <row r="694" spans="19:39" ht="12.75" customHeight="1" x14ac:dyDescent="0.25">
      <c r="S694" s="63"/>
      <c r="AK694" s="64"/>
      <c r="AM694" s="64"/>
    </row>
    <row r="695" spans="19:39" ht="12.75" customHeight="1" x14ac:dyDescent="0.25">
      <c r="S695" s="63"/>
      <c r="AK695" s="64"/>
      <c r="AM695" s="64"/>
    </row>
    <row r="696" spans="19:39" ht="12.75" customHeight="1" x14ac:dyDescent="0.25">
      <c r="S696" s="63"/>
      <c r="AK696" s="64"/>
      <c r="AM696" s="64"/>
    </row>
    <row r="697" spans="19:39" ht="12.75" customHeight="1" x14ac:dyDescent="0.25">
      <c r="S697" s="63"/>
      <c r="AK697" s="64"/>
      <c r="AM697" s="64"/>
    </row>
    <row r="698" spans="19:39" ht="12.75" customHeight="1" x14ac:dyDescent="0.25">
      <c r="S698" s="63"/>
      <c r="AK698" s="64"/>
      <c r="AM698" s="64"/>
    </row>
    <row r="699" spans="19:39" ht="12.75" customHeight="1" x14ac:dyDescent="0.25">
      <c r="S699" s="63"/>
      <c r="AK699" s="64"/>
      <c r="AM699" s="64"/>
    </row>
    <row r="700" spans="19:39" ht="12.75" customHeight="1" x14ac:dyDescent="0.25">
      <c r="S700" s="63"/>
      <c r="AK700" s="64"/>
      <c r="AM700" s="64"/>
    </row>
    <row r="701" spans="19:39" ht="12.75" customHeight="1" x14ac:dyDescent="0.25">
      <c r="S701" s="63"/>
      <c r="AK701" s="64"/>
      <c r="AM701" s="64"/>
    </row>
    <row r="702" spans="19:39" ht="12.75" customHeight="1" x14ac:dyDescent="0.25">
      <c r="S702" s="63"/>
      <c r="AK702" s="64"/>
      <c r="AM702" s="64"/>
    </row>
    <row r="703" spans="19:39" ht="12.75" customHeight="1" x14ac:dyDescent="0.25">
      <c r="S703" s="63"/>
      <c r="AK703" s="64"/>
      <c r="AM703" s="64"/>
    </row>
    <row r="704" spans="19:39" ht="12.75" customHeight="1" x14ac:dyDescent="0.25">
      <c r="S704" s="63"/>
      <c r="AK704" s="64"/>
      <c r="AM704" s="64"/>
    </row>
    <row r="705" spans="19:39" ht="12.75" customHeight="1" x14ac:dyDescent="0.25">
      <c r="S705" s="63"/>
      <c r="AK705" s="64"/>
      <c r="AM705" s="64"/>
    </row>
    <row r="706" spans="19:39" ht="12.75" customHeight="1" x14ac:dyDescent="0.25">
      <c r="S706" s="63"/>
      <c r="AK706" s="64"/>
      <c r="AM706" s="64"/>
    </row>
    <row r="707" spans="19:39" ht="12.75" customHeight="1" x14ac:dyDescent="0.25">
      <c r="S707" s="63"/>
      <c r="AK707" s="64"/>
      <c r="AM707" s="64"/>
    </row>
    <row r="708" spans="19:39" ht="12.75" customHeight="1" x14ac:dyDescent="0.25">
      <c r="S708" s="63"/>
      <c r="AK708" s="64"/>
      <c r="AM708" s="64"/>
    </row>
    <row r="709" spans="19:39" ht="12.75" customHeight="1" x14ac:dyDescent="0.25">
      <c r="S709" s="63"/>
      <c r="AK709" s="64"/>
      <c r="AM709" s="64"/>
    </row>
    <row r="710" spans="19:39" ht="12.75" customHeight="1" x14ac:dyDescent="0.25">
      <c r="S710" s="63"/>
      <c r="AK710" s="64"/>
      <c r="AM710" s="64"/>
    </row>
    <row r="711" spans="19:39" ht="12.75" customHeight="1" x14ac:dyDescent="0.25">
      <c r="S711" s="63"/>
      <c r="AK711" s="64"/>
      <c r="AM711" s="64"/>
    </row>
    <row r="712" spans="19:39" ht="12.75" customHeight="1" x14ac:dyDescent="0.25">
      <c r="S712" s="63"/>
      <c r="AK712" s="64"/>
      <c r="AM712" s="64"/>
    </row>
    <row r="713" spans="19:39" ht="12.75" customHeight="1" x14ac:dyDescent="0.25">
      <c r="S713" s="63"/>
      <c r="AK713" s="64"/>
      <c r="AM713" s="64"/>
    </row>
    <row r="714" spans="19:39" ht="12.75" customHeight="1" x14ac:dyDescent="0.25">
      <c r="S714" s="63"/>
      <c r="AK714" s="64"/>
      <c r="AM714" s="64"/>
    </row>
    <row r="715" spans="19:39" ht="12.75" customHeight="1" x14ac:dyDescent="0.25">
      <c r="S715" s="63"/>
      <c r="AK715" s="64"/>
      <c r="AM715" s="64"/>
    </row>
    <row r="716" spans="19:39" ht="12.75" customHeight="1" x14ac:dyDescent="0.25">
      <c r="S716" s="63"/>
      <c r="AK716" s="64"/>
      <c r="AM716" s="64"/>
    </row>
    <row r="717" spans="19:39" ht="12.75" customHeight="1" x14ac:dyDescent="0.25">
      <c r="S717" s="63"/>
      <c r="AK717" s="64"/>
      <c r="AM717" s="64"/>
    </row>
    <row r="718" spans="19:39" ht="12.75" customHeight="1" x14ac:dyDescent="0.25">
      <c r="S718" s="63"/>
      <c r="AK718" s="64"/>
      <c r="AM718" s="64"/>
    </row>
    <row r="719" spans="19:39" ht="12.75" customHeight="1" x14ac:dyDescent="0.25">
      <c r="S719" s="63"/>
      <c r="AK719" s="64"/>
      <c r="AM719" s="64"/>
    </row>
    <row r="720" spans="19:39" ht="12.75" customHeight="1" x14ac:dyDescent="0.25">
      <c r="S720" s="63"/>
      <c r="AK720" s="64"/>
      <c r="AM720" s="64"/>
    </row>
    <row r="721" spans="19:39" ht="12.75" customHeight="1" x14ac:dyDescent="0.25">
      <c r="S721" s="63"/>
      <c r="AK721" s="64"/>
      <c r="AM721" s="64"/>
    </row>
    <row r="722" spans="19:39" ht="12.75" customHeight="1" x14ac:dyDescent="0.25">
      <c r="S722" s="63"/>
      <c r="AK722" s="64"/>
      <c r="AM722" s="64"/>
    </row>
    <row r="723" spans="19:39" ht="12.75" customHeight="1" x14ac:dyDescent="0.25">
      <c r="S723" s="63"/>
      <c r="AK723" s="64"/>
      <c r="AM723" s="64"/>
    </row>
    <row r="724" spans="19:39" ht="12.75" customHeight="1" x14ac:dyDescent="0.25">
      <c r="S724" s="63"/>
      <c r="AK724" s="64"/>
      <c r="AM724" s="64"/>
    </row>
    <row r="725" spans="19:39" ht="12.75" customHeight="1" x14ac:dyDescent="0.25">
      <c r="S725" s="63"/>
      <c r="AK725" s="64"/>
      <c r="AM725" s="64"/>
    </row>
    <row r="726" spans="19:39" ht="12.75" customHeight="1" x14ac:dyDescent="0.25">
      <c r="S726" s="63"/>
      <c r="AK726" s="64"/>
      <c r="AM726" s="64"/>
    </row>
    <row r="727" spans="19:39" ht="12.75" customHeight="1" x14ac:dyDescent="0.25">
      <c r="S727" s="63"/>
      <c r="AK727" s="64"/>
      <c r="AM727" s="64"/>
    </row>
    <row r="728" spans="19:39" ht="12.75" customHeight="1" x14ac:dyDescent="0.25">
      <c r="S728" s="63"/>
      <c r="AK728" s="64"/>
      <c r="AM728" s="64"/>
    </row>
    <row r="729" spans="19:39" ht="12.75" customHeight="1" x14ac:dyDescent="0.25">
      <c r="S729" s="63"/>
      <c r="AK729" s="64"/>
      <c r="AM729" s="64"/>
    </row>
    <row r="730" spans="19:39" ht="12.75" customHeight="1" x14ac:dyDescent="0.25">
      <c r="S730" s="63"/>
      <c r="AK730" s="64"/>
      <c r="AM730" s="64"/>
    </row>
    <row r="731" spans="19:39" ht="12.75" customHeight="1" x14ac:dyDescent="0.25">
      <c r="S731" s="63"/>
      <c r="AK731" s="64"/>
      <c r="AM731" s="64"/>
    </row>
    <row r="732" spans="19:39" ht="12.75" customHeight="1" x14ac:dyDescent="0.25">
      <c r="S732" s="63"/>
      <c r="AK732" s="64"/>
      <c r="AM732" s="64"/>
    </row>
    <row r="733" spans="19:39" ht="12.75" customHeight="1" x14ac:dyDescent="0.25">
      <c r="S733" s="63"/>
      <c r="AK733" s="64"/>
      <c r="AM733" s="64"/>
    </row>
    <row r="734" spans="19:39" ht="12.75" customHeight="1" x14ac:dyDescent="0.25">
      <c r="S734" s="63"/>
      <c r="AK734" s="64"/>
      <c r="AM734" s="64"/>
    </row>
    <row r="735" spans="19:39" ht="12.75" customHeight="1" x14ac:dyDescent="0.25">
      <c r="S735" s="63"/>
      <c r="AK735" s="64"/>
      <c r="AM735" s="64"/>
    </row>
    <row r="736" spans="19:39" ht="12.75" customHeight="1" x14ac:dyDescent="0.25">
      <c r="S736" s="63"/>
      <c r="AK736" s="64"/>
      <c r="AM736" s="64"/>
    </row>
    <row r="737" spans="19:39" ht="12.75" customHeight="1" x14ac:dyDescent="0.25">
      <c r="S737" s="63"/>
      <c r="AK737" s="64"/>
      <c r="AM737" s="64"/>
    </row>
    <row r="738" spans="19:39" ht="12.75" customHeight="1" x14ac:dyDescent="0.25">
      <c r="S738" s="63"/>
      <c r="AK738" s="64"/>
      <c r="AM738" s="64"/>
    </row>
    <row r="739" spans="19:39" ht="12.75" customHeight="1" x14ac:dyDescent="0.25">
      <c r="S739" s="63"/>
      <c r="AK739" s="64"/>
      <c r="AM739" s="64"/>
    </row>
    <row r="740" spans="19:39" ht="12.75" customHeight="1" x14ac:dyDescent="0.25">
      <c r="S740" s="63"/>
      <c r="AK740" s="64"/>
      <c r="AM740" s="64"/>
    </row>
    <row r="741" spans="19:39" ht="12.75" customHeight="1" x14ac:dyDescent="0.25">
      <c r="S741" s="63"/>
      <c r="AK741" s="64"/>
      <c r="AM741" s="64"/>
    </row>
    <row r="742" spans="19:39" ht="12.75" customHeight="1" x14ac:dyDescent="0.25">
      <c r="S742" s="63"/>
      <c r="AK742" s="64"/>
      <c r="AM742" s="64"/>
    </row>
    <row r="743" spans="19:39" ht="12.75" customHeight="1" x14ac:dyDescent="0.25">
      <c r="S743" s="63"/>
      <c r="AK743" s="64"/>
      <c r="AM743" s="64"/>
    </row>
    <row r="744" spans="19:39" ht="12.75" customHeight="1" x14ac:dyDescent="0.25">
      <c r="S744" s="63"/>
      <c r="AK744" s="64"/>
      <c r="AM744" s="64"/>
    </row>
    <row r="745" spans="19:39" ht="12.75" customHeight="1" x14ac:dyDescent="0.25">
      <c r="S745" s="63"/>
      <c r="AK745" s="64"/>
      <c r="AM745" s="64"/>
    </row>
    <row r="746" spans="19:39" ht="12.75" customHeight="1" x14ac:dyDescent="0.25">
      <c r="S746" s="63"/>
      <c r="AK746" s="64"/>
      <c r="AM746" s="64"/>
    </row>
    <row r="747" spans="19:39" ht="12.75" customHeight="1" x14ac:dyDescent="0.25">
      <c r="S747" s="63"/>
      <c r="AK747" s="64"/>
      <c r="AM747" s="64"/>
    </row>
    <row r="748" spans="19:39" ht="12.75" customHeight="1" x14ac:dyDescent="0.25">
      <c r="S748" s="63"/>
      <c r="AK748" s="64"/>
      <c r="AM748" s="64"/>
    </row>
    <row r="749" spans="19:39" ht="12.75" customHeight="1" x14ac:dyDescent="0.25">
      <c r="S749" s="63"/>
      <c r="AK749" s="64"/>
      <c r="AM749" s="64"/>
    </row>
    <row r="750" spans="19:39" ht="12.75" customHeight="1" x14ac:dyDescent="0.25">
      <c r="S750" s="63"/>
      <c r="AK750" s="64"/>
      <c r="AM750" s="64"/>
    </row>
    <row r="751" spans="19:39" ht="12.75" customHeight="1" x14ac:dyDescent="0.25">
      <c r="S751" s="63"/>
      <c r="AK751" s="64"/>
      <c r="AM751" s="64"/>
    </row>
    <row r="752" spans="19:39" ht="12.75" customHeight="1" x14ac:dyDescent="0.25">
      <c r="S752" s="63"/>
      <c r="AK752" s="64"/>
      <c r="AM752" s="64"/>
    </row>
    <row r="753" spans="19:39" ht="12.75" customHeight="1" x14ac:dyDescent="0.25">
      <c r="S753" s="63"/>
      <c r="AK753" s="64"/>
      <c r="AM753" s="64"/>
    </row>
    <row r="754" spans="19:39" ht="12.75" customHeight="1" x14ac:dyDescent="0.25">
      <c r="S754" s="63"/>
      <c r="AK754" s="64"/>
      <c r="AM754" s="64"/>
    </row>
    <row r="755" spans="19:39" ht="12.75" customHeight="1" x14ac:dyDescent="0.25">
      <c r="S755" s="63"/>
      <c r="AK755" s="64"/>
      <c r="AM755" s="64"/>
    </row>
    <row r="756" spans="19:39" ht="12.75" customHeight="1" x14ac:dyDescent="0.25">
      <c r="S756" s="63"/>
      <c r="AK756" s="64"/>
      <c r="AM756" s="64"/>
    </row>
    <row r="757" spans="19:39" ht="12.75" customHeight="1" x14ac:dyDescent="0.25">
      <c r="S757" s="63"/>
      <c r="AK757" s="64"/>
      <c r="AM757" s="64"/>
    </row>
    <row r="758" spans="19:39" ht="12.75" customHeight="1" x14ac:dyDescent="0.25">
      <c r="S758" s="63"/>
      <c r="AK758" s="64"/>
      <c r="AM758" s="64"/>
    </row>
    <row r="759" spans="19:39" ht="12.75" customHeight="1" x14ac:dyDescent="0.25">
      <c r="S759" s="63"/>
      <c r="AK759" s="64"/>
      <c r="AM759" s="64"/>
    </row>
    <row r="760" spans="19:39" ht="12.75" customHeight="1" x14ac:dyDescent="0.25">
      <c r="S760" s="63"/>
      <c r="AK760" s="64"/>
      <c r="AM760" s="64"/>
    </row>
    <row r="761" spans="19:39" ht="12.75" customHeight="1" x14ac:dyDescent="0.25">
      <c r="S761" s="63"/>
      <c r="AK761" s="64"/>
      <c r="AM761" s="64"/>
    </row>
    <row r="762" spans="19:39" ht="12.75" customHeight="1" x14ac:dyDescent="0.25">
      <c r="S762" s="63"/>
      <c r="AK762" s="64"/>
      <c r="AM762" s="64"/>
    </row>
    <row r="763" spans="19:39" ht="12.75" customHeight="1" x14ac:dyDescent="0.25">
      <c r="S763" s="63"/>
      <c r="AK763" s="64"/>
      <c r="AM763" s="64"/>
    </row>
    <row r="764" spans="19:39" ht="12.75" customHeight="1" x14ac:dyDescent="0.25">
      <c r="S764" s="63"/>
      <c r="AK764" s="64"/>
      <c r="AM764" s="64"/>
    </row>
    <row r="765" spans="19:39" ht="12.75" customHeight="1" x14ac:dyDescent="0.25">
      <c r="S765" s="63"/>
      <c r="AK765" s="64"/>
      <c r="AM765" s="64"/>
    </row>
    <row r="766" spans="19:39" ht="12.75" customHeight="1" x14ac:dyDescent="0.25">
      <c r="S766" s="63"/>
      <c r="AK766" s="64"/>
      <c r="AM766" s="64"/>
    </row>
    <row r="767" spans="19:39" ht="12.75" customHeight="1" x14ac:dyDescent="0.25">
      <c r="S767" s="63"/>
      <c r="AK767" s="64"/>
      <c r="AM767" s="64"/>
    </row>
    <row r="768" spans="19:39" ht="12.75" customHeight="1" x14ac:dyDescent="0.25">
      <c r="S768" s="63"/>
      <c r="AK768" s="64"/>
      <c r="AM768" s="64"/>
    </row>
    <row r="769" spans="19:39" ht="12.75" customHeight="1" x14ac:dyDescent="0.25">
      <c r="S769" s="63"/>
      <c r="AK769" s="64"/>
      <c r="AM769" s="64"/>
    </row>
    <row r="770" spans="19:39" ht="12.75" customHeight="1" x14ac:dyDescent="0.25">
      <c r="S770" s="63"/>
      <c r="AK770" s="64"/>
      <c r="AM770" s="64"/>
    </row>
    <row r="771" spans="19:39" ht="12.75" customHeight="1" x14ac:dyDescent="0.25">
      <c r="S771" s="63"/>
      <c r="AK771" s="64"/>
      <c r="AM771" s="64"/>
    </row>
    <row r="772" spans="19:39" ht="12.75" customHeight="1" x14ac:dyDescent="0.25">
      <c r="S772" s="63"/>
      <c r="AK772" s="64"/>
      <c r="AM772" s="64"/>
    </row>
    <row r="773" spans="19:39" ht="12.75" customHeight="1" x14ac:dyDescent="0.25">
      <c r="S773" s="63"/>
      <c r="AK773" s="64"/>
      <c r="AM773" s="64"/>
    </row>
    <row r="774" spans="19:39" ht="12.75" customHeight="1" x14ac:dyDescent="0.25">
      <c r="S774" s="63"/>
      <c r="AK774" s="64"/>
      <c r="AM774" s="64"/>
    </row>
    <row r="775" spans="19:39" ht="12.75" customHeight="1" x14ac:dyDescent="0.25">
      <c r="S775" s="63"/>
      <c r="AK775" s="64"/>
      <c r="AM775" s="64"/>
    </row>
    <row r="776" spans="19:39" ht="12.75" customHeight="1" x14ac:dyDescent="0.25">
      <c r="S776" s="63"/>
      <c r="AK776" s="64"/>
      <c r="AM776" s="64"/>
    </row>
    <row r="777" spans="19:39" ht="12.75" customHeight="1" x14ac:dyDescent="0.25">
      <c r="S777" s="63"/>
      <c r="AK777" s="64"/>
      <c r="AM777" s="64"/>
    </row>
    <row r="778" spans="19:39" ht="12.75" customHeight="1" x14ac:dyDescent="0.25">
      <c r="S778" s="63"/>
      <c r="AK778" s="64"/>
      <c r="AM778" s="64"/>
    </row>
    <row r="779" spans="19:39" ht="12.75" customHeight="1" x14ac:dyDescent="0.25">
      <c r="S779" s="63"/>
      <c r="AK779" s="64"/>
      <c r="AM779" s="64"/>
    </row>
    <row r="780" spans="19:39" ht="12.75" customHeight="1" x14ac:dyDescent="0.25">
      <c r="S780" s="63"/>
      <c r="AK780" s="64"/>
      <c r="AM780" s="64"/>
    </row>
    <row r="781" spans="19:39" ht="12.75" customHeight="1" x14ac:dyDescent="0.25">
      <c r="S781" s="63"/>
      <c r="AK781" s="64"/>
      <c r="AM781" s="64"/>
    </row>
    <row r="782" spans="19:39" ht="12.75" customHeight="1" x14ac:dyDescent="0.25">
      <c r="S782" s="63"/>
      <c r="AK782" s="64"/>
      <c r="AM782" s="64"/>
    </row>
    <row r="783" spans="19:39" ht="12.75" customHeight="1" x14ac:dyDescent="0.25">
      <c r="S783" s="63"/>
      <c r="AK783" s="64"/>
      <c r="AM783" s="64"/>
    </row>
    <row r="784" spans="19:39" ht="12.75" customHeight="1" x14ac:dyDescent="0.25">
      <c r="S784" s="63"/>
      <c r="AK784" s="64"/>
      <c r="AM784" s="64"/>
    </row>
    <row r="785" spans="19:39" ht="12.75" customHeight="1" x14ac:dyDescent="0.25">
      <c r="S785" s="63"/>
      <c r="AK785" s="64"/>
      <c r="AM785" s="64"/>
    </row>
    <row r="786" spans="19:39" ht="12.75" customHeight="1" x14ac:dyDescent="0.25">
      <c r="S786" s="63"/>
      <c r="AK786" s="64"/>
      <c r="AM786" s="64"/>
    </row>
    <row r="787" spans="19:39" ht="12.75" customHeight="1" x14ac:dyDescent="0.25">
      <c r="S787" s="63"/>
      <c r="AK787" s="64"/>
      <c r="AM787" s="64"/>
    </row>
    <row r="788" spans="19:39" ht="12.75" customHeight="1" x14ac:dyDescent="0.25">
      <c r="S788" s="63"/>
      <c r="AK788" s="64"/>
      <c r="AM788" s="64"/>
    </row>
    <row r="789" spans="19:39" ht="12.75" customHeight="1" x14ac:dyDescent="0.25">
      <c r="S789" s="63"/>
      <c r="AK789" s="64"/>
      <c r="AM789" s="64"/>
    </row>
    <row r="790" spans="19:39" ht="12.75" customHeight="1" x14ac:dyDescent="0.25">
      <c r="S790" s="63"/>
      <c r="AK790" s="64"/>
      <c r="AM790" s="64"/>
    </row>
    <row r="791" spans="19:39" ht="12.75" customHeight="1" x14ac:dyDescent="0.25">
      <c r="S791" s="63"/>
      <c r="AK791" s="64"/>
      <c r="AM791" s="64"/>
    </row>
    <row r="792" spans="19:39" ht="12.75" customHeight="1" x14ac:dyDescent="0.25">
      <c r="S792" s="63"/>
      <c r="AK792" s="64"/>
      <c r="AM792" s="64"/>
    </row>
    <row r="793" spans="19:39" ht="12.75" customHeight="1" x14ac:dyDescent="0.25">
      <c r="S793" s="63"/>
      <c r="AK793" s="64"/>
      <c r="AM793" s="64"/>
    </row>
    <row r="794" spans="19:39" ht="12.75" customHeight="1" x14ac:dyDescent="0.25">
      <c r="S794" s="63"/>
      <c r="AK794" s="64"/>
      <c r="AM794" s="64"/>
    </row>
    <row r="795" spans="19:39" ht="12.75" customHeight="1" x14ac:dyDescent="0.25">
      <c r="S795" s="63"/>
      <c r="AK795" s="64"/>
      <c r="AM795" s="64"/>
    </row>
    <row r="796" spans="19:39" ht="12.75" customHeight="1" x14ac:dyDescent="0.25">
      <c r="S796" s="63"/>
      <c r="AK796" s="64"/>
      <c r="AM796" s="64"/>
    </row>
    <row r="797" spans="19:39" ht="12.75" customHeight="1" x14ac:dyDescent="0.25">
      <c r="S797" s="63"/>
      <c r="AK797" s="64"/>
      <c r="AM797" s="64"/>
    </row>
    <row r="798" spans="19:39" ht="12.75" customHeight="1" x14ac:dyDescent="0.25">
      <c r="S798" s="63"/>
      <c r="AK798" s="64"/>
      <c r="AM798" s="64"/>
    </row>
    <row r="799" spans="19:39" ht="12.75" customHeight="1" x14ac:dyDescent="0.25">
      <c r="S799" s="63"/>
      <c r="AK799" s="64"/>
      <c r="AM799" s="64"/>
    </row>
    <row r="800" spans="19:39" ht="12.75" customHeight="1" x14ac:dyDescent="0.25">
      <c r="S800" s="63"/>
      <c r="AK800" s="64"/>
      <c r="AM800" s="64"/>
    </row>
    <row r="801" spans="19:39" ht="12.75" customHeight="1" x14ac:dyDescent="0.25">
      <c r="S801" s="63"/>
      <c r="AK801" s="64"/>
      <c r="AM801" s="64"/>
    </row>
    <row r="802" spans="19:39" ht="12.75" customHeight="1" x14ac:dyDescent="0.25">
      <c r="S802" s="63"/>
      <c r="AK802" s="64"/>
      <c r="AM802" s="64"/>
    </row>
    <row r="803" spans="19:39" ht="12.75" customHeight="1" x14ac:dyDescent="0.25">
      <c r="S803" s="63"/>
      <c r="AK803" s="64"/>
      <c r="AM803" s="64"/>
    </row>
    <row r="804" spans="19:39" ht="12.75" customHeight="1" x14ac:dyDescent="0.25">
      <c r="S804" s="63"/>
      <c r="AK804" s="64"/>
      <c r="AM804" s="64"/>
    </row>
    <row r="805" spans="19:39" ht="12.75" customHeight="1" x14ac:dyDescent="0.25">
      <c r="S805" s="63"/>
      <c r="AK805" s="64"/>
      <c r="AM805" s="64"/>
    </row>
    <row r="806" spans="19:39" ht="12.75" customHeight="1" x14ac:dyDescent="0.25">
      <c r="S806" s="63"/>
      <c r="AK806" s="64"/>
      <c r="AM806" s="64"/>
    </row>
    <row r="807" spans="19:39" ht="12.75" customHeight="1" x14ac:dyDescent="0.25">
      <c r="S807" s="63"/>
      <c r="AK807" s="64"/>
      <c r="AM807" s="64"/>
    </row>
    <row r="808" spans="19:39" ht="12.75" customHeight="1" x14ac:dyDescent="0.25">
      <c r="S808" s="63"/>
      <c r="AK808" s="64"/>
      <c r="AM808" s="64"/>
    </row>
    <row r="809" spans="19:39" ht="12.75" customHeight="1" x14ac:dyDescent="0.25">
      <c r="S809" s="63"/>
      <c r="AK809" s="64"/>
      <c r="AM809" s="64"/>
    </row>
    <row r="810" spans="19:39" ht="12.75" customHeight="1" x14ac:dyDescent="0.25">
      <c r="S810" s="63"/>
      <c r="AK810" s="64"/>
      <c r="AM810" s="64"/>
    </row>
    <row r="811" spans="19:39" ht="12.75" customHeight="1" x14ac:dyDescent="0.25">
      <c r="S811" s="63"/>
      <c r="AK811" s="64"/>
      <c r="AM811" s="64"/>
    </row>
    <row r="812" spans="19:39" ht="12.75" customHeight="1" x14ac:dyDescent="0.25">
      <c r="S812" s="63"/>
      <c r="AK812" s="64"/>
      <c r="AM812" s="64"/>
    </row>
    <row r="813" spans="19:39" ht="12.75" customHeight="1" x14ac:dyDescent="0.25">
      <c r="S813" s="63"/>
      <c r="AK813" s="64"/>
      <c r="AM813" s="64"/>
    </row>
    <row r="814" spans="19:39" ht="12.75" customHeight="1" x14ac:dyDescent="0.25">
      <c r="S814" s="63"/>
      <c r="AK814" s="64"/>
      <c r="AM814" s="64"/>
    </row>
    <row r="815" spans="19:39" ht="12.75" customHeight="1" x14ac:dyDescent="0.25">
      <c r="S815" s="63"/>
      <c r="AK815" s="64"/>
      <c r="AM815" s="64"/>
    </row>
    <row r="816" spans="19:39" ht="12.75" customHeight="1" x14ac:dyDescent="0.25">
      <c r="S816" s="63"/>
      <c r="AK816" s="64"/>
      <c r="AM816" s="64"/>
    </row>
    <row r="817" spans="19:39" ht="12.75" customHeight="1" x14ac:dyDescent="0.25">
      <c r="S817" s="63"/>
      <c r="AK817" s="64"/>
      <c r="AM817" s="64"/>
    </row>
    <row r="818" spans="19:39" ht="12.75" customHeight="1" x14ac:dyDescent="0.25">
      <c r="S818" s="63"/>
      <c r="AK818" s="64"/>
      <c r="AM818" s="64"/>
    </row>
    <row r="819" spans="19:39" ht="12.75" customHeight="1" x14ac:dyDescent="0.25">
      <c r="S819" s="63"/>
      <c r="AK819" s="64"/>
      <c r="AM819" s="64"/>
    </row>
    <row r="820" spans="19:39" ht="12.75" customHeight="1" x14ac:dyDescent="0.25">
      <c r="S820" s="63"/>
      <c r="AK820" s="64"/>
      <c r="AM820" s="64"/>
    </row>
    <row r="821" spans="19:39" ht="12.75" customHeight="1" x14ac:dyDescent="0.25">
      <c r="S821" s="63"/>
      <c r="AK821" s="64"/>
      <c r="AM821" s="64"/>
    </row>
    <row r="822" spans="19:39" ht="12.75" customHeight="1" x14ac:dyDescent="0.25">
      <c r="S822" s="63"/>
      <c r="AK822" s="64"/>
      <c r="AM822" s="64"/>
    </row>
    <row r="823" spans="19:39" ht="12.75" customHeight="1" x14ac:dyDescent="0.25">
      <c r="S823" s="63"/>
      <c r="AK823" s="64"/>
      <c r="AM823" s="64"/>
    </row>
    <row r="824" spans="19:39" ht="12.75" customHeight="1" x14ac:dyDescent="0.25">
      <c r="S824" s="63"/>
      <c r="AK824" s="64"/>
      <c r="AM824" s="64"/>
    </row>
    <row r="825" spans="19:39" ht="12.75" customHeight="1" x14ac:dyDescent="0.25">
      <c r="S825" s="63"/>
      <c r="AK825" s="64"/>
      <c r="AM825" s="64"/>
    </row>
    <row r="826" spans="19:39" ht="12.75" customHeight="1" x14ac:dyDescent="0.25">
      <c r="S826" s="63"/>
      <c r="AK826" s="64"/>
      <c r="AM826" s="64"/>
    </row>
    <row r="827" spans="19:39" ht="12.75" customHeight="1" x14ac:dyDescent="0.25">
      <c r="S827" s="63"/>
      <c r="AK827" s="64"/>
      <c r="AM827" s="64"/>
    </row>
    <row r="828" spans="19:39" ht="12.75" customHeight="1" x14ac:dyDescent="0.25">
      <c r="S828" s="63"/>
      <c r="AK828" s="64"/>
      <c r="AM828" s="64"/>
    </row>
    <row r="829" spans="19:39" ht="12.75" customHeight="1" x14ac:dyDescent="0.25">
      <c r="S829" s="63"/>
      <c r="AK829" s="64"/>
      <c r="AM829" s="64"/>
    </row>
    <row r="830" spans="19:39" ht="12.75" customHeight="1" x14ac:dyDescent="0.25">
      <c r="S830" s="63"/>
      <c r="AK830" s="64"/>
      <c r="AM830" s="64"/>
    </row>
    <row r="831" spans="19:39" ht="12.75" customHeight="1" x14ac:dyDescent="0.25">
      <c r="S831" s="63"/>
      <c r="AK831" s="64"/>
      <c r="AM831" s="64"/>
    </row>
    <row r="832" spans="19:39" ht="12.75" customHeight="1" x14ac:dyDescent="0.25">
      <c r="S832" s="63"/>
      <c r="AK832" s="64"/>
      <c r="AM832" s="64"/>
    </row>
    <row r="833" spans="19:39" ht="12.75" customHeight="1" x14ac:dyDescent="0.25">
      <c r="S833" s="63"/>
      <c r="AK833" s="64"/>
      <c r="AM833" s="64"/>
    </row>
    <row r="834" spans="19:39" ht="12.75" customHeight="1" x14ac:dyDescent="0.25">
      <c r="S834" s="63"/>
      <c r="AK834" s="64"/>
      <c r="AM834" s="64"/>
    </row>
    <row r="835" spans="19:39" ht="12.75" customHeight="1" x14ac:dyDescent="0.25">
      <c r="S835" s="63"/>
      <c r="AK835" s="64"/>
      <c r="AM835" s="64"/>
    </row>
    <row r="836" spans="19:39" ht="12.75" customHeight="1" x14ac:dyDescent="0.25">
      <c r="S836" s="63"/>
      <c r="AK836" s="64"/>
      <c r="AM836" s="64"/>
    </row>
    <row r="837" spans="19:39" ht="12.75" customHeight="1" x14ac:dyDescent="0.25">
      <c r="S837" s="63"/>
      <c r="AK837" s="64"/>
      <c r="AM837" s="64"/>
    </row>
    <row r="838" spans="19:39" ht="12.75" customHeight="1" x14ac:dyDescent="0.25">
      <c r="S838" s="63"/>
      <c r="AK838" s="64"/>
      <c r="AM838" s="64"/>
    </row>
    <row r="839" spans="19:39" ht="12.75" customHeight="1" x14ac:dyDescent="0.25">
      <c r="S839" s="63"/>
      <c r="AK839" s="64"/>
      <c r="AM839" s="64"/>
    </row>
    <row r="840" spans="19:39" ht="12.75" customHeight="1" x14ac:dyDescent="0.25">
      <c r="S840" s="63"/>
      <c r="AK840" s="64"/>
      <c r="AM840" s="64"/>
    </row>
    <row r="841" spans="19:39" ht="12.75" customHeight="1" x14ac:dyDescent="0.25">
      <c r="S841" s="63"/>
      <c r="AK841" s="64"/>
      <c r="AM841" s="64"/>
    </row>
    <row r="842" spans="19:39" ht="12.75" customHeight="1" x14ac:dyDescent="0.25">
      <c r="S842" s="63"/>
      <c r="AK842" s="64"/>
      <c r="AM842" s="64"/>
    </row>
    <row r="843" spans="19:39" ht="12.75" customHeight="1" x14ac:dyDescent="0.25">
      <c r="S843" s="63"/>
      <c r="AK843" s="64"/>
      <c r="AM843" s="64"/>
    </row>
    <row r="844" spans="19:39" ht="12.75" customHeight="1" x14ac:dyDescent="0.25">
      <c r="S844" s="63"/>
      <c r="AK844" s="64"/>
      <c r="AM844" s="64"/>
    </row>
    <row r="845" spans="19:39" ht="12.75" customHeight="1" x14ac:dyDescent="0.25">
      <c r="S845" s="63"/>
      <c r="AK845" s="64"/>
      <c r="AM845" s="64"/>
    </row>
    <row r="846" spans="19:39" ht="12.75" customHeight="1" x14ac:dyDescent="0.25">
      <c r="S846" s="63"/>
      <c r="AK846" s="64"/>
      <c r="AM846" s="64"/>
    </row>
    <row r="847" spans="19:39" ht="12.75" customHeight="1" x14ac:dyDescent="0.25">
      <c r="S847" s="63"/>
      <c r="AK847" s="64"/>
      <c r="AM847" s="64"/>
    </row>
    <row r="848" spans="19:39" ht="12.75" customHeight="1" x14ac:dyDescent="0.25">
      <c r="S848" s="63"/>
      <c r="AK848" s="64"/>
      <c r="AM848" s="64"/>
    </row>
    <row r="849" spans="19:39" ht="12.75" customHeight="1" x14ac:dyDescent="0.25">
      <c r="S849" s="63"/>
      <c r="AK849" s="64"/>
      <c r="AM849" s="64"/>
    </row>
    <row r="850" spans="19:39" ht="12.75" customHeight="1" x14ac:dyDescent="0.25">
      <c r="S850" s="63"/>
      <c r="AK850" s="64"/>
      <c r="AM850" s="64"/>
    </row>
    <row r="851" spans="19:39" ht="12.75" customHeight="1" x14ac:dyDescent="0.25">
      <c r="S851" s="63"/>
      <c r="AK851" s="64"/>
      <c r="AM851" s="64"/>
    </row>
    <row r="852" spans="19:39" ht="12.75" customHeight="1" x14ac:dyDescent="0.25">
      <c r="S852" s="63"/>
      <c r="AK852" s="64"/>
      <c r="AM852" s="64"/>
    </row>
    <row r="853" spans="19:39" ht="12.75" customHeight="1" x14ac:dyDescent="0.25">
      <c r="S853" s="63"/>
      <c r="AK853" s="64"/>
      <c r="AM853" s="64"/>
    </row>
    <row r="854" spans="19:39" ht="12.75" customHeight="1" x14ac:dyDescent="0.25">
      <c r="S854" s="63"/>
      <c r="AK854" s="64"/>
      <c r="AM854" s="64"/>
    </row>
    <row r="855" spans="19:39" ht="12.75" customHeight="1" x14ac:dyDescent="0.25">
      <c r="S855" s="63"/>
      <c r="AK855" s="64"/>
      <c r="AM855" s="64"/>
    </row>
    <row r="856" spans="19:39" ht="12.75" customHeight="1" x14ac:dyDescent="0.25">
      <c r="S856" s="63"/>
      <c r="AK856" s="64"/>
      <c r="AM856" s="64"/>
    </row>
    <row r="857" spans="19:39" ht="12.75" customHeight="1" x14ac:dyDescent="0.25">
      <c r="S857" s="63"/>
      <c r="AK857" s="64"/>
      <c r="AM857" s="64"/>
    </row>
    <row r="858" spans="19:39" ht="12.75" customHeight="1" x14ac:dyDescent="0.25">
      <c r="S858" s="63"/>
      <c r="AK858" s="64"/>
      <c r="AM858" s="64"/>
    </row>
    <row r="859" spans="19:39" ht="12.75" customHeight="1" x14ac:dyDescent="0.25">
      <c r="S859" s="63"/>
      <c r="AK859" s="64"/>
      <c r="AM859" s="64"/>
    </row>
    <row r="860" spans="19:39" ht="12.75" customHeight="1" x14ac:dyDescent="0.25">
      <c r="S860" s="63"/>
      <c r="AK860" s="64"/>
      <c r="AM860" s="64"/>
    </row>
    <row r="861" spans="19:39" ht="12.75" customHeight="1" x14ac:dyDescent="0.25">
      <c r="S861" s="63"/>
      <c r="AK861" s="64"/>
      <c r="AM861" s="64"/>
    </row>
    <row r="862" spans="19:39" ht="12.75" customHeight="1" x14ac:dyDescent="0.25">
      <c r="S862" s="63"/>
      <c r="AK862" s="64"/>
      <c r="AM862" s="64"/>
    </row>
    <row r="863" spans="19:39" ht="12.75" customHeight="1" x14ac:dyDescent="0.25">
      <c r="S863" s="63"/>
      <c r="AK863" s="64"/>
      <c r="AM863" s="64"/>
    </row>
    <row r="864" spans="19:39" ht="12.75" customHeight="1" x14ac:dyDescent="0.25">
      <c r="S864" s="63"/>
      <c r="AK864" s="64"/>
      <c r="AM864" s="64"/>
    </row>
    <row r="865" spans="19:39" ht="12.75" customHeight="1" x14ac:dyDescent="0.25">
      <c r="S865" s="63"/>
      <c r="AK865" s="64"/>
      <c r="AM865" s="64"/>
    </row>
    <row r="866" spans="19:39" ht="12.75" customHeight="1" x14ac:dyDescent="0.25">
      <c r="S866" s="63"/>
      <c r="AK866" s="64"/>
      <c r="AM866" s="64"/>
    </row>
    <row r="867" spans="19:39" ht="12.75" customHeight="1" x14ac:dyDescent="0.25">
      <c r="S867" s="63"/>
      <c r="AK867" s="64"/>
      <c r="AM867" s="64"/>
    </row>
    <row r="868" spans="19:39" ht="12.75" customHeight="1" x14ac:dyDescent="0.25">
      <c r="S868" s="63"/>
      <c r="AK868" s="64"/>
      <c r="AM868" s="64"/>
    </row>
    <row r="869" spans="19:39" ht="12.75" customHeight="1" x14ac:dyDescent="0.25">
      <c r="S869" s="63"/>
      <c r="AK869" s="64"/>
      <c r="AM869" s="64"/>
    </row>
    <row r="870" spans="19:39" ht="12.75" customHeight="1" x14ac:dyDescent="0.25">
      <c r="S870" s="63"/>
      <c r="AK870" s="64"/>
      <c r="AM870" s="64"/>
    </row>
    <row r="871" spans="19:39" ht="12.75" customHeight="1" x14ac:dyDescent="0.25">
      <c r="S871" s="63"/>
      <c r="AK871" s="64"/>
      <c r="AM871" s="64"/>
    </row>
    <row r="872" spans="19:39" ht="12.75" customHeight="1" x14ac:dyDescent="0.25">
      <c r="S872" s="63"/>
      <c r="AK872" s="64"/>
      <c r="AM872" s="64"/>
    </row>
    <row r="873" spans="19:39" ht="12.75" customHeight="1" x14ac:dyDescent="0.25">
      <c r="S873" s="63"/>
      <c r="AK873" s="64"/>
      <c r="AM873" s="64"/>
    </row>
    <row r="874" spans="19:39" ht="12.75" customHeight="1" x14ac:dyDescent="0.25">
      <c r="S874" s="63"/>
      <c r="AK874" s="64"/>
      <c r="AM874" s="64"/>
    </row>
    <row r="875" spans="19:39" ht="12.75" customHeight="1" x14ac:dyDescent="0.25">
      <c r="S875" s="63"/>
      <c r="AK875" s="64"/>
      <c r="AM875" s="64"/>
    </row>
    <row r="876" spans="19:39" ht="12.75" customHeight="1" x14ac:dyDescent="0.25">
      <c r="S876" s="63"/>
      <c r="AK876" s="64"/>
      <c r="AM876" s="64"/>
    </row>
    <row r="877" spans="19:39" ht="12.75" customHeight="1" x14ac:dyDescent="0.25">
      <c r="S877" s="63"/>
      <c r="AK877" s="64"/>
      <c r="AM877" s="64"/>
    </row>
    <row r="878" spans="19:39" ht="12.75" customHeight="1" x14ac:dyDescent="0.25">
      <c r="S878" s="63"/>
      <c r="AK878" s="64"/>
      <c r="AM878" s="64"/>
    </row>
    <row r="879" spans="19:39" ht="12.75" customHeight="1" x14ac:dyDescent="0.25">
      <c r="S879" s="63"/>
      <c r="AK879" s="64"/>
      <c r="AM879" s="64"/>
    </row>
    <row r="880" spans="19:39" ht="12.75" customHeight="1" x14ac:dyDescent="0.25">
      <c r="S880" s="63"/>
      <c r="AK880" s="64"/>
      <c r="AM880" s="64"/>
    </row>
    <row r="881" spans="19:39" ht="12.75" customHeight="1" x14ac:dyDescent="0.25">
      <c r="S881" s="63"/>
      <c r="AK881" s="64"/>
      <c r="AM881" s="64"/>
    </row>
    <row r="882" spans="19:39" ht="12.75" customHeight="1" x14ac:dyDescent="0.25">
      <c r="S882" s="63"/>
      <c r="AK882" s="64"/>
      <c r="AM882" s="64"/>
    </row>
    <row r="883" spans="19:39" ht="12.75" customHeight="1" x14ac:dyDescent="0.25">
      <c r="S883" s="63"/>
      <c r="AK883" s="64"/>
      <c r="AM883" s="64"/>
    </row>
    <row r="884" spans="19:39" ht="12.75" customHeight="1" x14ac:dyDescent="0.25">
      <c r="S884" s="63"/>
      <c r="AK884" s="64"/>
      <c r="AM884" s="64"/>
    </row>
    <row r="885" spans="19:39" ht="12.75" customHeight="1" x14ac:dyDescent="0.25">
      <c r="S885" s="63"/>
      <c r="AK885" s="64"/>
      <c r="AM885" s="64"/>
    </row>
    <row r="886" spans="19:39" ht="12.75" customHeight="1" x14ac:dyDescent="0.25">
      <c r="S886" s="63"/>
      <c r="AK886" s="64"/>
      <c r="AM886" s="64"/>
    </row>
    <row r="887" spans="19:39" ht="12.75" customHeight="1" x14ac:dyDescent="0.25">
      <c r="S887" s="63"/>
      <c r="AK887" s="64"/>
      <c r="AM887" s="64"/>
    </row>
    <row r="888" spans="19:39" ht="12.75" customHeight="1" x14ac:dyDescent="0.25">
      <c r="S888" s="63"/>
      <c r="AK888" s="64"/>
      <c r="AM888" s="64"/>
    </row>
    <row r="889" spans="19:39" ht="12.75" customHeight="1" x14ac:dyDescent="0.25">
      <c r="S889" s="63"/>
      <c r="AK889" s="64"/>
      <c r="AM889" s="64"/>
    </row>
    <row r="890" spans="19:39" ht="12.75" customHeight="1" x14ac:dyDescent="0.25">
      <c r="S890" s="63"/>
      <c r="AK890" s="64"/>
      <c r="AM890" s="64"/>
    </row>
    <row r="891" spans="19:39" ht="12.75" customHeight="1" x14ac:dyDescent="0.25">
      <c r="S891" s="63"/>
      <c r="AK891" s="64"/>
      <c r="AM891" s="64"/>
    </row>
    <row r="892" spans="19:39" ht="12.75" customHeight="1" x14ac:dyDescent="0.25">
      <c r="S892" s="63"/>
      <c r="AK892" s="64"/>
      <c r="AM892" s="64"/>
    </row>
    <row r="893" spans="19:39" ht="12.75" customHeight="1" x14ac:dyDescent="0.25">
      <c r="S893" s="63"/>
      <c r="AK893" s="64"/>
      <c r="AM893" s="64"/>
    </row>
    <row r="894" spans="19:39" ht="12.75" customHeight="1" x14ac:dyDescent="0.25">
      <c r="S894" s="63"/>
      <c r="AK894" s="64"/>
      <c r="AM894" s="64"/>
    </row>
    <row r="895" spans="19:39" ht="12.75" customHeight="1" x14ac:dyDescent="0.25">
      <c r="S895" s="63"/>
      <c r="AK895" s="64"/>
      <c r="AM895" s="64"/>
    </row>
    <row r="896" spans="19:39" ht="12.75" customHeight="1" x14ac:dyDescent="0.25">
      <c r="S896" s="63"/>
      <c r="AK896" s="64"/>
      <c r="AM896" s="64"/>
    </row>
    <row r="897" spans="19:39" ht="12.75" customHeight="1" x14ac:dyDescent="0.25">
      <c r="S897" s="63"/>
      <c r="AK897" s="64"/>
      <c r="AM897" s="64"/>
    </row>
    <row r="898" spans="19:39" ht="12.75" customHeight="1" x14ac:dyDescent="0.25">
      <c r="S898" s="63"/>
      <c r="AK898" s="64"/>
      <c r="AM898" s="64"/>
    </row>
    <row r="899" spans="19:39" ht="12.75" customHeight="1" x14ac:dyDescent="0.25">
      <c r="S899" s="63"/>
      <c r="AK899" s="64"/>
      <c r="AM899" s="64"/>
    </row>
    <row r="900" spans="19:39" ht="12.75" customHeight="1" x14ac:dyDescent="0.25">
      <c r="S900" s="63"/>
      <c r="AK900" s="64"/>
      <c r="AM900" s="64"/>
    </row>
    <row r="901" spans="19:39" ht="12.75" customHeight="1" x14ac:dyDescent="0.25">
      <c r="S901" s="63"/>
      <c r="AK901" s="64"/>
      <c r="AM901" s="64"/>
    </row>
    <row r="902" spans="19:39" ht="12.75" customHeight="1" x14ac:dyDescent="0.25">
      <c r="S902" s="63"/>
      <c r="AK902" s="64"/>
      <c r="AM902" s="64"/>
    </row>
    <row r="903" spans="19:39" ht="12.75" customHeight="1" x14ac:dyDescent="0.25">
      <c r="S903" s="63"/>
      <c r="AK903" s="64"/>
      <c r="AM903" s="64"/>
    </row>
    <row r="904" spans="19:39" ht="12.75" customHeight="1" x14ac:dyDescent="0.25">
      <c r="S904" s="63"/>
      <c r="AK904" s="64"/>
      <c r="AM904" s="64"/>
    </row>
    <row r="905" spans="19:39" ht="12.75" customHeight="1" x14ac:dyDescent="0.25">
      <c r="S905" s="63"/>
      <c r="AK905" s="64"/>
      <c r="AM905" s="64"/>
    </row>
    <row r="906" spans="19:39" ht="12.75" customHeight="1" x14ac:dyDescent="0.25">
      <c r="S906" s="63"/>
      <c r="AK906" s="64"/>
      <c r="AM906" s="64"/>
    </row>
    <row r="907" spans="19:39" ht="12.75" customHeight="1" x14ac:dyDescent="0.25">
      <c r="S907" s="63"/>
      <c r="AK907" s="64"/>
      <c r="AM907" s="64"/>
    </row>
    <row r="908" spans="19:39" ht="12.75" customHeight="1" x14ac:dyDescent="0.25">
      <c r="S908" s="63"/>
      <c r="AK908" s="64"/>
      <c r="AM908" s="64"/>
    </row>
    <row r="909" spans="19:39" ht="12.75" customHeight="1" x14ac:dyDescent="0.25">
      <c r="S909" s="63"/>
      <c r="AK909" s="64"/>
      <c r="AM909" s="64"/>
    </row>
    <row r="910" spans="19:39" ht="12.75" customHeight="1" x14ac:dyDescent="0.25">
      <c r="S910" s="63"/>
      <c r="AK910" s="64"/>
      <c r="AM910" s="64"/>
    </row>
    <row r="911" spans="19:39" ht="12.75" customHeight="1" x14ac:dyDescent="0.25">
      <c r="S911" s="63"/>
      <c r="AK911" s="64"/>
      <c r="AM911" s="64"/>
    </row>
    <row r="912" spans="19:39" ht="12.75" customHeight="1" x14ac:dyDescent="0.25">
      <c r="S912" s="63"/>
      <c r="AK912" s="64"/>
      <c r="AM912" s="64"/>
    </row>
    <row r="913" spans="19:39" ht="12.75" customHeight="1" x14ac:dyDescent="0.25">
      <c r="S913" s="63"/>
      <c r="AK913" s="64"/>
      <c r="AM913" s="64"/>
    </row>
    <row r="914" spans="19:39" ht="12.75" customHeight="1" x14ac:dyDescent="0.25">
      <c r="S914" s="63"/>
      <c r="AK914" s="64"/>
      <c r="AM914" s="64"/>
    </row>
    <row r="915" spans="19:39" ht="12.75" customHeight="1" x14ac:dyDescent="0.25">
      <c r="S915" s="63"/>
      <c r="AK915" s="64"/>
      <c r="AM915" s="64"/>
    </row>
    <row r="916" spans="19:39" ht="12.75" customHeight="1" x14ac:dyDescent="0.25">
      <c r="S916" s="63"/>
      <c r="AK916" s="64"/>
      <c r="AM916" s="64"/>
    </row>
    <row r="917" spans="19:39" ht="12.75" customHeight="1" x14ac:dyDescent="0.25">
      <c r="S917" s="63"/>
      <c r="AK917" s="64"/>
      <c r="AM917" s="64"/>
    </row>
    <row r="918" spans="19:39" ht="12.75" customHeight="1" x14ac:dyDescent="0.25">
      <c r="S918" s="63"/>
      <c r="AK918" s="64"/>
      <c r="AM918" s="64"/>
    </row>
    <row r="919" spans="19:39" ht="12.75" customHeight="1" x14ac:dyDescent="0.25">
      <c r="S919" s="63"/>
      <c r="AK919" s="64"/>
      <c r="AM919" s="64"/>
    </row>
    <row r="920" spans="19:39" ht="12.75" customHeight="1" x14ac:dyDescent="0.25">
      <c r="S920" s="63"/>
      <c r="AK920" s="64"/>
      <c r="AM920" s="64"/>
    </row>
    <row r="921" spans="19:39" ht="12.75" customHeight="1" x14ac:dyDescent="0.25">
      <c r="S921" s="63"/>
      <c r="AK921" s="64"/>
      <c r="AM921" s="64"/>
    </row>
    <row r="922" spans="19:39" ht="12.75" customHeight="1" x14ac:dyDescent="0.25">
      <c r="S922" s="63"/>
      <c r="AK922" s="64"/>
      <c r="AM922" s="64"/>
    </row>
    <row r="923" spans="19:39" ht="12.75" customHeight="1" x14ac:dyDescent="0.25">
      <c r="S923" s="63"/>
      <c r="AK923" s="64"/>
      <c r="AM923" s="64"/>
    </row>
    <row r="924" spans="19:39" ht="12.75" customHeight="1" x14ac:dyDescent="0.25">
      <c r="S924" s="63"/>
      <c r="AK924" s="64"/>
      <c r="AM924" s="64"/>
    </row>
    <row r="925" spans="19:39" ht="12.75" customHeight="1" x14ac:dyDescent="0.25">
      <c r="S925" s="63"/>
      <c r="AK925" s="64"/>
      <c r="AM925" s="64"/>
    </row>
    <row r="926" spans="19:39" ht="12.75" customHeight="1" x14ac:dyDescent="0.25">
      <c r="S926" s="63"/>
      <c r="AK926" s="64"/>
      <c r="AM926" s="64"/>
    </row>
    <row r="927" spans="19:39" ht="12.75" customHeight="1" x14ac:dyDescent="0.25">
      <c r="S927" s="63"/>
      <c r="AK927" s="64"/>
      <c r="AM927" s="64"/>
    </row>
    <row r="928" spans="19:39" ht="12.75" customHeight="1" x14ac:dyDescent="0.25">
      <c r="S928" s="63"/>
      <c r="AK928" s="64"/>
      <c r="AM928" s="64"/>
    </row>
    <row r="929" spans="19:39" ht="12.75" customHeight="1" x14ac:dyDescent="0.25">
      <c r="S929" s="63"/>
      <c r="AK929" s="64"/>
      <c r="AM929" s="64"/>
    </row>
    <row r="930" spans="19:39" ht="12.75" customHeight="1" x14ac:dyDescent="0.25">
      <c r="S930" s="63"/>
      <c r="AK930" s="64"/>
      <c r="AM930" s="64"/>
    </row>
    <row r="931" spans="19:39" ht="12.75" customHeight="1" x14ac:dyDescent="0.25">
      <c r="S931" s="63"/>
      <c r="AK931" s="64"/>
      <c r="AM931" s="64"/>
    </row>
    <row r="932" spans="19:39" ht="12.75" customHeight="1" x14ac:dyDescent="0.25">
      <c r="S932" s="63"/>
      <c r="AK932" s="64"/>
      <c r="AM932" s="64"/>
    </row>
    <row r="933" spans="19:39" ht="12.75" customHeight="1" x14ac:dyDescent="0.25">
      <c r="S933" s="63"/>
      <c r="AK933" s="64"/>
      <c r="AM933" s="64"/>
    </row>
    <row r="934" spans="19:39" ht="12.75" customHeight="1" x14ac:dyDescent="0.25">
      <c r="S934" s="63"/>
      <c r="AK934" s="64"/>
      <c r="AM934" s="64"/>
    </row>
    <row r="935" spans="19:39" ht="12.75" customHeight="1" x14ac:dyDescent="0.25">
      <c r="S935" s="63"/>
      <c r="AK935" s="64"/>
      <c r="AM935" s="64"/>
    </row>
    <row r="936" spans="19:39" ht="12.75" customHeight="1" x14ac:dyDescent="0.25">
      <c r="S936" s="63"/>
      <c r="AK936" s="64"/>
      <c r="AM936" s="64"/>
    </row>
    <row r="937" spans="19:39" ht="12.75" customHeight="1" x14ac:dyDescent="0.25">
      <c r="S937" s="63"/>
      <c r="AK937" s="64"/>
      <c r="AM937" s="64"/>
    </row>
    <row r="938" spans="19:39" ht="12.75" customHeight="1" x14ac:dyDescent="0.25">
      <c r="S938" s="63"/>
      <c r="AK938" s="64"/>
      <c r="AM938" s="64"/>
    </row>
    <row r="939" spans="19:39" ht="12.75" customHeight="1" x14ac:dyDescent="0.25">
      <c r="S939" s="63"/>
      <c r="AK939" s="64"/>
      <c r="AM939" s="64"/>
    </row>
    <row r="940" spans="19:39" ht="12.75" customHeight="1" x14ac:dyDescent="0.25">
      <c r="S940" s="63"/>
      <c r="AK940" s="64"/>
      <c r="AM940" s="64"/>
    </row>
    <row r="941" spans="19:39" ht="12.75" customHeight="1" x14ac:dyDescent="0.25">
      <c r="S941" s="63"/>
      <c r="AK941" s="64"/>
      <c r="AM941" s="64"/>
    </row>
    <row r="942" spans="19:39" ht="12.75" customHeight="1" x14ac:dyDescent="0.25">
      <c r="S942" s="63"/>
      <c r="AK942" s="64"/>
      <c r="AM942" s="64"/>
    </row>
    <row r="943" spans="19:39" ht="12.75" customHeight="1" x14ac:dyDescent="0.25">
      <c r="S943" s="63"/>
      <c r="AK943" s="64"/>
      <c r="AM943" s="64"/>
    </row>
    <row r="944" spans="19:39" ht="12.75" customHeight="1" x14ac:dyDescent="0.25">
      <c r="S944" s="63"/>
      <c r="AK944" s="64"/>
      <c r="AM944" s="64"/>
    </row>
    <row r="945" spans="19:39" ht="12.75" customHeight="1" x14ac:dyDescent="0.25">
      <c r="S945" s="63"/>
      <c r="AK945" s="64"/>
      <c r="AM945" s="64"/>
    </row>
    <row r="946" spans="19:39" ht="12.75" customHeight="1" x14ac:dyDescent="0.25">
      <c r="S946" s="63"/>
      <c r="AK946" s="64"/>
      <c r="AM946" s="64"/>
    </row>
    <row r="947" spans="19:39" ht="12.75" customHeight="1" x14ac:dyDescent="0.25">
      <c r="S947" s="63"/>
      <c r="AK947" s="64"/>
      <c r="AM947" s="64"/>
    </row>
    <row r="948" spans="19:39" ht="12.75" customHeight="1" x14ac:dyDescent="0.25">
      <c r="S948" s="63"/>
      <c r="AK948" s="64"/>
      <c r="AM948" s="64"/>
    </row>
    <row r="949" spans="19:39" ht="12.75" customHeight="1" x14ac:dyDescent="0.25">
      <c r="S949" s="63"/>
      <c r="AK949" s="64"/>
      <c r="AM949" s="64"/>
    </row>
    <row r="950" spans="19:39" ht="12.75" customHeight="1" x14ac:dyDescent="0.25">
      <c r="S950" s="63"/>
      <c r="AK950" s="64"/>
      <c r="AM950" s="64"/>
    </row>
    <row r="951" spans="19:39" ht="12.75" customHeight="1" x14ac:dyDescent="0.25">
      <c r="S951" s="63"/>
      <c r="AK951" s="64"/>
      <c r="AM951" s="64"/>
    </row>
    <row r="952" spans="19:39" ht="12.75" customHeight="1" x14ac:dyDescent="0.25">
      <c r="S952" s="63"/>
      <c r="AK952" s="64"/>
      <c r="AM952" s="64"/>
    </row>
    <row r="953" spans="19:39" ht="12.75" customHeight="1" x14ac:dyDescent="0.25">
      <c r="S953" s="63"/>
      <c r="AK953" s="64"/>
      <c r="AM953" s="64"/>
    </row>
    <row r="954" spans="19:39" ht="12.75" customHeight="1" x14ac:dyDescent="0.25">
      <c r="S954" s="63"/>
      <c r="AK954" s="64"/>
      <c r="AM954" s="64"/>
    </row>
    <row r="955" spans="19:39" ht="12.75" customHeight="1" x14ac:dyDescent="0.25">
      <c r="S955" s="63"/>
      <c r="AK955" s="64"/>
      <c r="AM955" s="64"/>
    </row>
    <row r="956" spans="19:39" ht="12.75" customHeight="1" x14ac:dyDescent="0.25">
      <c r="S956" s="63"/>
      <c r="AK956" s="64"/>
      <c r="AM956" s="64"/>
    </row>
    <row r="957" spans="19:39" ht="12.75" customHeight="1" x14ac:dyDescent="0.25">
      <c r="S957" s="63"/>
      <c r="AK957" s="64"/>
      <c r="AM957" s="64"/>
    </row>
    <row r="958" spans="19:39" ht="12.75" customHeight="1" x14ac:dyDescent="0.25">
      <c r="S958" s="63"/>
      <c r="AK958" s="64"/>
      <c r="AM958" s="64"/>
    </row>
    <row r="959" spans="19:39" ht="12.75" customHeight="1" x14ac:dyDescent="0.25">
      <c r="S959" s="63"/>
      <c r="AK959" s="64"/>
      <c r="AM959" s="64"/>
    </row>
    <row r="960" spans="19:39" ht="12.75" customHeight="1" x14ac:dyDescent="0.25">
      <c r="S960" s="63"/>
      <c r="AK960" s="64"/>
      <c r="AM960" s="64"/>
    </row>
    <row r="961" spans="19:39" ht="12.75" customHeight="1" x14ac:dyDescent="0.25">
      <c r="S961" s="63"/>
      <c r="AK961" s="64"/>
      <c r="AM961" s="64"/>
    </row>
    <row r="962" spans="19:39" ht="12.75" customHeight="1" x14ac:dyDescent="0.25">
      <c r="S962" s="63"/>
      <c r="AK962" s="64"/>
      <c r="AM962" s="64"/>
    </row>
    <row r="963" spans="19:39" ht="12.75" customHeight="1" x14ac:dyDescent="0.25">
      <c r="S963" s="63"/>
      <c r="AK963" s="64"/>
      <c r="AM963" s="64"/>
    </row>
    <row r="964" spans="19:39" ht="12.75" customHeight="1" x14ac:dyDescent="0.25">
      <c r="S964" s="63"/>
      <c r="AK964" s="64"/>
      <c r="AM964" s="64"/>
    </row>
    <row r="965" spans="19:39" ht="12.75" customHeight="1" x14ac:dyDescent="0.25">
      <c r="S965" s="63"/>
      <c r="AK965" s="64"/>
      <c r="AM965" s="64"/>
    </row>
    <row r="966" spans="19:39" ht="12.75" customHeight="1" x14ac:dyDescent="0.25">
      <c r="S966" s="63"/>
      <c r="AK966" s="64"/>
      <c r="AM966" s="64"/>
    </row>
    <row r="967" spans="19:39" ht="12.75" customHeight="1" x14ac:dyDescent="0.25">
      <c r="S967" s="63"/>
      <c r="AK967" s="64"/>
      <c r="AM967" s="64"/>
    </row>
    <row r="968" spans="19:39" ht="12.75" customHeight="1" x14ac:dyDescent="0.25">
      <c r="S968" s="63"/>
      <c r="AK968" s="64"/>
      <c r="AM968" s="64"/>
    </row>
    <row r="969" spans="19:39" ht="12.75" customHeight="1" x14ac:dyDescent="0.25">
      <c r="S969" s="63"/>
      <c r="AK969" s="64"/>
      <c r="AM969" s="64"/>
    </row>
    <row r="970" spans="19:39" ht="12.75" customHeight="1" x14ac:dyDescent="0.25">
      <c r="S970" s="63"/>
      <c r="AK970" s="64"/>
      <c r="AM970" s="64"/>
    </row>
    <row r="971" spans="19:39" ht="12.75" customHeight="1" x14ac:dyDescent="0.25">
      <c r="S971" s="63"/>
      <c r="AK971" s="64"/>
      <c r="AM971" s="64"/>
    </row>
    <row r="972" spans="19:39" ht="12.75" customHeight="1" x14ac:dyDescent="0.25">
      <c r="S972" s="63"/>
      <c r="AK972" s="64"/>
      <c r="AM972" s="64"/>
    </row>
    <row r="973" spans="19:39" ht="12.75" customHeight="1" x14ac:dyDescent="0.25">
      <c r="S973" s="63"/>
      <c r="AK973" s="64"/>
      <c r="AM973" s="64"/>
    </row>
    <row r="974" spans="19:39" ht="12.75" customHeight="1" x14ac:dyDescent="0.25">
      <c r="S974" s="63"/>
      <c r="AK974" s="64"/>
      <c r="AM974" s="64"/>
    </row>
    <row r="975" spans="19:39" ht="12.75" customHeight="1" x14ac:dyDescent="0.25">
      <c r="S975" s="63"/>
      <c r="AK975" s="64"/>
      <c r="AM975" s="64"/>
    </row>
    <row r="976" spans="19:39" ht="12.75" customHeight="1" x14ac:dyDescent="0.25">
      <c r="S976" s="63"/>
      <c r="AK976" s="64"/>
      <c r="AM976" s="64"/>
    </row>
    <row r="977" spans="19:39" ht="12.75" customHeight="1" x14ac:dyDescent="0.25">
      <c r="S977" s="63"/>
      <c r="AK977" s="64"/>
      <c r="AM977" s="64"/>
    </row>
    <row r="978" spans="19:39" ht="12.75" customHeight="1" x14ac:dyDescent="0.25">
      <c r="S978" s="63"/>
      <c r="AK978" s="64"/>
      <c r="AM978" s="64"/>
    </row>
    <row r="979" spans="19:39" ht="12.75" customHeight="1" x14ac:dyDescent="0.25">
      <c r="S979" s="63"/>
      <c r="AK979" s="64"/>
      <c r="AM979" s="64"/>
    </row>
    <row r="980" spans="19:39" ht="12.75" customHeight="1" x14ac:dyDescent="0.25">
      <c r="S980" s="63"/>
      <c r="AK980" s="64"/>
      <c r="AM980" s="64"/>
    </row>
    <row r="981" spans="19:39" ht="12.75" customHeight="1" x14ac:dyDescent="0.25">
      <c r="S981" s="63"/>
      <c r="AK981" s="64"/>
      <c r="AM981" s="64"/>
    </row>
    <row r="982" spans="19:39" ht="12.75" customHeight="1" x14ac:dyDescent="0.25">
      <c r="S982" s="63"/>
      <c r="AK982" s="64"/>
      <c r="AM982" s="64"/>
    </row>
    <row r="983" spans="19:39" ht="12.75" customHeight="1" x14ac:dyDescent="0.25">
      <c r="S983" s="63"/>
      <c r="AK983" s="64"/>
      <c r="AM983" s="64"/>
    </row>
    <row r="984" spans="19:39" ht="12.75" customHeight="1" x14ac:dyDescent="0.25">
      <c r="S984" s="63"/>
      <c r="AK984" s="64"/>
      <c r="AM984" s="64"/>
    </row>
    <row r="985" spans="19:39" ht="12.75" customHeight="1" x14ac:dyDescent="0.25">
      <c r="S985" s="63"/>
      <c r="AK985" s="64"/>
      <c r="AM985" s="64"/>
    </row>
    <row r="986" spans="19:39" ht="12.75" customHeight="1" x14ac:dyDescent="0.25">
      <c r="S986" s="63"/>
      <c r="AK986" s="64"/>
      <c r="AM986" s="64"/>
    </row>
    <row r="987" spans="19:39" ht="12.75" customHeight="1" x14ac:dyDescent="0.25">
      <c r="S987" s="63"/>
      <c r="AK987" s="64"/>
      <c r="AM987" s="64"/>
    </row>
    <row r="988" spans="19:39" ht="12.75" customHeight="1" x14ac:dyDescent="0.25">
      <c r="S988" s="63"/>
      <c r="AK988" s="64"/>
      <c r="AM988" s="64"/>
    </row>
    <row r="989" spans="19:39" ht="12.75" customHeight="1" x14ac:dyDescent="0.25">
      <c r="S989" s="63"/>
      <c r="AK989" s="64"/>
      <c r="AM989" s="64"/>
    </row>
    <row r="990" spans="19:39" ht="12.75" customHeight="1" x14ac:dyDescent="0.25">
      <c r="S990" s="63"/>
      <c r="AK990" s="64"/>
      <c r="AM990" s="64"/>
    </row>
    <row r="991" spans="19:39" ht="12.75" customHeight="1" x14ac:dyDescent="0.25">
      <c r="S991" s="63"/>
      <c r="AK991" s="64"/>
      <c r="AM991" s="64"/>
    </row>
    <row r="992" spans="19:39" ht="12.75" customHeight="1" x14ac:dyDescent="0.25">
      <c r="S992" s="63"/>
      <c r="AK992" s="64"/>
      <c r="AM992" s="64"/>
    </row>
    <row r="993" spans="19:39" ht="12.75" customHeight="1" x14ac:dyDescent="0.25">
      <c r="S993" s="63"/>
      <c r="AK993" s="64"/>
      <c r="AM993" s="64"/>
    </row>
    <row r="994" spans="19:39" ht="12.75" customHeight="1" x14ac:dyDescent="0.25">
      <c r="S994" s="63"/>
      <c r="AK994" s="64"/>
      <c r="AM994" s="64"/>
    </row>
    <row r="995" spans="19:39" ht="12.75" customHeight="1" x14ac:dyDescent="0.25">
      <c r="S995" s="63"/>
      <c r="AK995" s="64"/>
      <c r="AM995" s="64"/>
    </row>
    <row r="996" spans="19:39" ht="12.75" customHeight="1" x14ac:dyDescent="0.25">
      <c r="S996" s="63"/>
      <c r="AK996" s="64"/>
      <c r="AM996" s="64"/>
    </row>
    <row r="997" spans="19:39" ht="12.75" customHeight="1" x14ac:dyDescent="0.25">
      <c r="S997" s="63"/>
      <c r="AK997" s="64"/>
      <c r="AM997" s="64"/>
    </row>
    <row r="998" spans="19:39" ht="12.75" customHeight="1" x14ac:dyDescent="0.25">
      <c r="S998" s="63"/>
      <c r="AK998" s="64"/>
      <c r="AM998" s="64"/>
    </row>
    <row r="999" spans="19:39" ht="12.75" customHeight="1" x14ac:dyDescent="0.25">
      <c r="S999" s="63"/>
      <c r="AK999" s="64"/>
      <c r="AM999" s="64"/>
    </row>
    <row r="1000" spans="19:39" ht="12.75" customHeight="1" x14ac:dyDescent="0.25">
      <c r="S1000" s="63"/>
      <c r="AK1000" s="64"/>
      <c r="AM1000" s="64"/>
    </row>
    <row r="1001" spans="19:39" ht="12.75" customHeight="1" x14ac:dyDescent="0.25">
      <c r="S1001" s="63"/>
      <c r="AK1001" s="64"/>
      <c r="AM1001" s="64"/>
    </row>
    <row r="1002" spans="19:39" ht="12.75" customHeight="1" x14ac:dyDescent="0.25">
      <c r="S1002" s="63"/>
      <c r="AK1002" s="64"/>
      <c r="AM1002" s="64"/>
    </row>
  </sheetData>
  <mergeCells count="4">
    <mergeCell ref="C1:J1"/>
    <mergeCell ref="K1:T1"/>
    <mergeCell ref="U1:AD1"/>
    <mergeCell ref="AE1:AN1"/>
  </mergeCells>
  <conditionalFormatting sqref="H5:H118 P5:P118 Z5:Z118">
    <cfRule type="cellIs" dxfId="3" priority="1" operator="lessThan">
      <formula>12.5</formula>
    </cfRule>
  </conditionalFormatting>
  <conditionalFormatting sqref="G5:G118 O5:O118 Y5:Y118">
    <cfRule type="cellIs" dxfId="2" priority="2" operator="lessThan">
      <formula>12.5</formula>
    </cfRule>
  </conditionalFormatting>
  <conditionalFormatting sqref="I5:I118 Q5:Q118 AA5:AA118">
    <cfRule type="cellIs" dxfId="1" priority="3" operator="lessThan">
      <formula>50</formula>
    </cfRule>
  </conditionalFormatting>
  <conditionalFormatting sqref="AI4:AI110">
    <cfRule type="cellIs" dxfId="0" priority="4" operator="lessThan">
      <formula>12.5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1I2tok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mikar</cp:lastModifiedBy>
  <dcterms:modified xsi:type="dcterms:W3CDTF">2022-09-26T15:16:09Z</dcterms:modified>
</cp:coreProperties>
</file>