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ikar\Downloads\"/>
    </mc:Choice>
  </mc:AlternateContent>
  <xr:revisionPtr revIDLastSave="0" documentId="13_ncr:1_{A7AAE9DF-8D91-4759-9A86-8A84C802194B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1I2tok" sheetId="1" r:id="rId1"/>
  </sheets>
  <calcPr calcId="191029"/>
</workbook>
</file>

<file path=xl/calcChain.xml><?xml version="1.0" encoding="utf-8"?>
<calcChain xmlns="http://schemas.openxmlformats.org/spreadsheetml/2006/main">
  <c r="I49" i="1" l="1"/>
  <c r="G47" i="1"/>
  <c r="I48" i="1"/>
  <c r="K48" i="1" s="1"/>
  <c r="I50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47" i="1"/>
  <c r="K47" i="1" s="1"/>
  <c r="G46" i="1"/>
  <c r="I46" i="1" s="1"/>
  <c r="K46" i="1" s="1"/>
  <c r="I45" i="1"/>
  <c r="K45" i="1" s="1"/>
  <c r="G45" i="1"/>
  <c r="I44" i="1"/>
  <c r="K44" i="1" s="1"/>
  <c r="G44" i="1"/>
  <c r="I43" i="1"/>
  <c r="K43" i="1" s="1"/>
  <c r="G42" i="1"/>
  <c r="I42" i="1" s="1"/>
  <c r="K42" i="1" s="1"/>
  <c r="G41" i="1"/>
  <c r="I41" i="1" s="1"/>
  <c r="K41" i="1" s="1"/>
  <c r="I40" i="1"/>
  <c r="K40" i="1" s="1"/>
  <c r="G40" i="1"/>
  <c r="K39" i="1"/>
  <c r="I39" i="1"/>
  <c r="G39" i="1"/>
  <c r="G38" i="1"/>
  <c r="I38" i="1" s="1"/>
  <c r="K38" i="1" s="1"/>
  <c r="G37" i="1"/>
  <c r="I37" i="1" s="1"/>
  <c r="K37" i="1" s="1"/>
  <c r="I36" i="1"/>
  <c r="K36" i="1" s="1"/>
  <c r="G36" i="1"/>
  <c r="G35" i="1"/>
  <c r="I35" i="1" s="1"/>
  <c r="K35" i="1" s="1"/>
  <c r="I34" i="1"/>
  <c r="K34" i="1" s="1"/>
  <c r="G34" i="1"/>
  <c r="I33" i="1"/>
  <c r="K33" i="1" s="1"/>
  <c r="G33" i="1"/>
  <c r="G32" i="1"/>
  <c r="I32" i="1" s="1"/>
  <c r="K32" i="1" s="1"/>
  <c r="G31" i="1"/>
  <c r="I31" i="1" s="1"/>
  <c r="K31" i="1" s="1"/>
  <c r="G30" i="1"/>
  <c r="I30" i="1" s="1"/>
  <c r="K30" i="1" s="1"/>
  <c r="G29" i="1"/>
  <c r="I29" i="1" s="1"/>
  <c r="K29" i="1" s="1"/>
  <c r="G28" i="1"/>
  <c r="I28" i="1" s="1"/>
  <c r="K28" i="1" s="1"/>
  <c r="G27" i="1"/>
  <c r="I27" i="1" s="1"/>
  <c r="K27" i="1" s="1"/>
  <c r="G26" i="1"/>
  <c r="I26" i="1" s="1"/>
  <c r="K26" i="1" s="1"/>
  <c r="G25" i="1"/>
  <c r="I25" i="1" s="1"/>
  <c r="K25" i="1" s="1"/>
  <c r="I24" i="1"/>
  <c r="K24" i="1" s="1"/>
  <c r="G24" i="1"/>
  <c r="K23" i="1"/>
  <c r="I23" i="1"/>
  <c r="G23" i="1"/>
  <c r="G22" i="1"/>
  <c r="I22" i="1" s="1"/>
  <c r="K22" i="1" s="1"/>
  <c r="G21" i="1"/>
  <c r="I21" i="1" s="1"/>
  <c r="K21" i="1" s="1"/>
  <c r="I20" i="1"/>
  <c r="K20" i="1" s="1"/>
  <c r="G20" i="1"/>
  <c r="G19" i="1"/>
  <c r="I19" i="1" s="1"/>
  <c r="K19" i="1" s="1"/>
  <c r="I18" i="1"/>
  <c r="K18" i="1" s="1"/>
  <c r="G18" i="1"/>
  <c r="I17" i="1"/>
  <c r="K17" i="1" s="1"/>
  <c r="G17" i="1"/>
  <c r="G16" i="1"/>
  <c r="I16" i="1" s="1"/>
  <c r="K16" i="1" s="1"/>
  <c r="G15" i="1"/>
  <c r="I15" i="1" s="1"/>
  <c r="K15" i="1" s="1"/>
  <c r="G14" i="1"/>
  <c r="I14" i="1" s="1"/>
  <c r="K14" i="1" s="1"/>
  <c r="G13" i="1"/>
  <c r="I13" i="1" s="1"/>
  <c r="K13" i="1" s="1"/>
  <c r="G12" i="1"/>
  <c r="I12" i="1" s="1"/>
  <c r="K12" i="1" s="1"/>
  <c r="G11" i="1"/>
  <c r="I11" i="1" s="1"/>
  <c r="K11" i="1" s="1"/>
  <c r="G10" i="1"/>
  <c r="I10" i="1" s="1"/>
  <c r="K10" i="1" s="1"/>
  <c r="G9" i="1"/>
  <c r="I9" i="1" s="1"/>
  <c r="K9" i="1" s="1"/>
  <c r="I8" i="1"/>
  <c r="K8" i="1" s="1"/>
  <c r="G8" i="1"/>
  <c r="K7" i="1"/>
  <c r="I7" i="1"/>
  <c r="G7" i="1"/>
  <c r="G6" i="1"/>
  <c r="I6" i="1" s="1"/>
  <c r="K6" i="1" s="1"/>
  <c r="G5" i="1"/>
  <c r="I5" i="1" s="1"/>
  <c r="K5" i="1" s="1"/>
  <c r="I4" i="1"/>
  <c r="K4" i="1" s="1"/>
  <c r="G4" i="1"/>
  <c r="G3" i="1"/>
  <c r="I3" i="1" s="1"/>
  <c r="K3" i="1" s="1"/>
  <c r="K49" i="1" l="1"/>
</calcChain>
</file>

<file path=xl/sharedStrings.xml><?xml version="1.0" encoding="utf-8"?>
<sst xmlns="http://schemas.openxmlformats.org/spreadsheetml/2006/main" count="270" uniqueCount="249">
  <si>
    <t>Презиме и име</t>
  </si>
  <si>
    <t>Индекс</t>
  </si>
  <si>
    <t>Задатак 1 (0-10)</t>
  </si>
  <si>
    <t>Задатак 2 (0-10)</t>
  </si>
  <si>
    <t>Задатак 3 (0-10)</t>
  </si>
  <si>
    <t>Задатак 4 (0-10)</t>
  </si>
  <si>
    <t>Задаци укупно (0-50)</t>
  </si>
  <si>
    <t>Теорија – бодови (0-50)</t>
  </si>
  <si>
    <t>Укупно (0-100)</t>
  </si>
  <si>
    <t>Укупно (скалирано)</t>
  </si>
  <si>
    <t>Оцена</t>
  </si>
  <si>
    <t>Јун 1</t>
  </si>
  <si>
    <t xml:space="preserve">Савић, Лазар   </t>
  </si>
  <si>
    <t xml:space="preserve"> 4/2021</t>
  </si>
  <si>
    <t>10</t>
  </si>
  <si>
    <t xml:space="preserve">Стојчић, Александар   </t>
  </si>
  <si>
    <t xml:space="preserve"> 126/2021</t>
  </si>
  <si>
    <t xml:space="preserve">Будимир, Никола   </t>
  </si>
  <si>
    <t xml:space="preserve"> 178/2021</t>
  </si>
  <si>
    <t xml:space="preserve">Боторић, Јана   </t>
  </si>
  <si>
    <t xml:space="preserve"> 87/2021</t>
  </si>
  <si>
    <t xml:space="preserve">Милутиновић, Ања   </t>
  </si>
  <si>
    <t xml:space="preserve"> 235/2021</t>
  </si>
  <si>
    <t xml:space="preserve">Радојевић, Петар   </t>
  </si>
  <si>
    <t xml:space="preserve"> 156/2021</t>
  </si>
  <si>
    <t xml:space="preserve">Матић, Лука   </t>
  </si>
  <si>
    <t xml:space="preserve"> 56/2021</t>
  </si>
  <si>
    <t xml:space="preserve">Мијовић, Ана   </t>
  </si>
  <si>
    <t xml:space="preserve"> 59/2021</t>
  </si>
  <si>
    <t>9</t>
  </si>
  <si>
    <t xml:space="preserve">Лазаревић, Марко   </t>
  </si>
  <si>
    <t xml:space="preserve"> 98/2021</t>
  </si>
  <si>
    <t xml:space="preserve">Ранковић, Драгана   </t>
  </si>
  <si>
    <t xml:space="preserve"> 240/2021</t>
  </si>
  <si>
    <t xml:space="preserve">Матић, Лана   </t>
  </si>
  <si>
    <t xml:space="preserve"> 143/2021</t>
  </si>
  <si>
    <t>8</t>
  </si>
  <si>
    <t xml:space="preserve">Рајић, Борис   </t>
  </si>
  <si>
    <t xml:space="preserve"> 26/2021</t>
  </si>
  <si>
    <t xml:space="preserve">Катић, Драгана   </t>
  </si>
  <si>
    <t xml:space="preserve"> 91/2021</t>
  </si>
  <si>
    <t xml:space="preserve">Бадрић, Немања   </t>
  </si>
  <si>
    <t xml:space="preserve"> 295/2021</t>
  </si>
  <si>
    <t xml:space="preserve">Милошевић, Матеја   </t>
  </si>
  <si>
    <t xml:space="preserve"> 31/2021</t>
  </si>
  <si>
    <t xml:space="preserve">Ђекић, Лука   </t>
  </si>
  <si>
    <t xml:space="preserve"> 158/2021</t>
  </si>
  <si>
    <t xml:space="preserve">Станковић, Матија   </t>
  </si>
  <si>
    <t xml:space="preserve"> 207/2021</t>
  </si>
  <si>
    <t xml:space="preserve">Боловић, Михаило   </t>
  </si>
  <si>
    <t xml:space="preserve"> 118/2020</t>
  </si>
  <si>
    <t xml:space="preserve">Арсић, Ана   </t>
  </si>
  <si>
    <t xml:space="preserve"> 99/2021</t>
  </si>
  <si>
    <t xml:space="preserve">Тричковић, Јован   </t>
  </si>
  <si>
    <t xml:space="preserve"> 150/2021</t>
  </si>
  <si>
    <t xml:space="preserve">Ковачевић, Урош   </t>
  </si>
  <si>
    <t xml:space="preserve"> 76/2021</t>
  </si>
  <si>
    <t xml:space="preserve">Костић, Стојан   </t>
  </si>
  <si>
    <t xml:space="preserve"> 131/2021</t>
  </si>
  <si>
    <t xml:space="preserve">Крстић, Милош   </t>
  </si>
  <si>
    <t xml:space="preserve"> 63/2021</t>
  </si>
  <si>
    <t xml:space="preserve">Божић, Стефан   </t>
  </si>
  <si>
    <t xml:space="preserve"> 195/2021</t>
  </si>
  <si>
    <t xml:space="preserve">Јоковић, Анђела   </t>
  </si>
  <si>
    <t xml:space="preserve"> 137/2021</t>
  </si>
  <si>
    <t xml:space="preserve">Маринковић, Јулијана   </t>
  </si>
  <si>
    <t xml:space="preserve"> 153/2021</t>
  </si>
  <si>
    <t>6</t>
  </si>
  <si>
    <t xml:space="preserve">Шћекић, Катарина   </t>
  </si>
  <si>
    <t xml:space="preserve"> 60/2021</t>
  </si>
  <si>
    <t>-</t>
  </si>
  <si>
    <t xml:space="preserve">Радовановић, Милош   </t>
  </si>
  <si>
    <t xml:space="preserve"> 311/2021</t>
  </si>
  <si>
    <t xml:space="preserve">Томић, Илија   </t>
  </si>
  <si>
    <t xml:space="preserve"> 172/2021</t>
  </si>
  <si>
    <t xml:space="preserve">Дуњић, Лазар   </t>
  </si>
  <si>
    <t xml:space="preserve"> 265/2021</t>
  </si>
  <si>
    <t xml:space="preserve">Бодо, Милан   </t>
  </si>
  <si>
    <t xml:space="preserve"> 173/2021</t>
  </si>
  <si>
    <t xml:space="preserve">Бјеговић, Јован   </t>
  </si>
  <si>
    <t xml:space="preserve"> 37/2021</t>
  </si>
  <si>
    <t xml:space="preserve">Ивановић, Теодора   </t>
  </si>
  <si>
    <t xml:space="preserve"> 90/2021</t>
  </si>
  <si>
    <t xml:space="preserve">Мијић, Тијана   </t>
  </si>
  <si>
    <t xml:space="preserve"> 67/2021</t>
  </si>
  <si>
    <t xml:space="preserve">Јовановић, Урош   </t>
  </si>
  <si>
    <t xml:space="preserve"> 292/2021</t>
  </si>
  <si>
    <t xml:space="preserve">Влатковић, Јован   </t>
  </si>
  <si>
    <t xml:space="preserve"> 176/2021</t>
  </si>
  <si>
    <t xml:space="preserve">Урошевић, Јована   </t>
  </si>
  <si>
    <t xml:space="preserve"> 189/2021</t>
  </si>
  <si>
    <t xml:space="preserve">Бељић, Лазар   </t>
  </si>
  <si>
    <t xml:space="preserve"> 278/2021</t>
  </si>
  <si>
    <t xml:space="preserve">Стефановић, Предраг   </t>
  </si>
  <si>
    <t xml:space="preserve"> 280/2020</t>
  </si>
  <si>
    <t xml:space="preserve">Радојичић, Никола   </t>
  </si>
  <si>
    <t xml:space="preserve"> 110/2021</t>
  </si>
  <si>
    <t xml:space="preserve">Ивановић, Нада   </t>
  </si>
  <si>
    <t xml:space="preserve"> 62/2018</t>
  </si>
  <si>
    <t xml:space="preserve">Филиповић, Мартина   </t>
  </si>
  <si>
    <t xml:space="preserve"> 198/2020</t>
  </si>
  <si>
    <t xml:space="preserve">Младеновић, Милица   </t>
  </si>
  <si>
    <t xml:space="preserve"> 349/2021</t>
  </si>
  <si>
    <t xml:space="preserve">Трифуновић, Михајло   </t>
  </si>
  <si>
    <t xml:space="preserve"> 123/2021</t>
  </si>
  <si>
    <t xml:space="preserve">Тодоровић, Мина   </t>
  </si>
  <si>
    <t xml:space="preserve"> 263/2021</t>
  </si>
  <si>
    <t xml:space="preserve">Трнавац, Јован   </t>
  </si>
  <si>
    <t xml:space="preserve"> 234/2021</t>
  </si>
  <si>
    <t xml:space="preserve">Иветић, Урош   </t>
  </si>
  <si>
    <t xml:space="preserve"> 124/2021</t>
  </si>
  <si>
    <t xml:space="preserve">Бајић, Богдан   </t>
  </si>
  <si>
    <t xml:space="preserve"> 122/2021</t>
  </si>
  <si>
    <t xml:space="preserve">Бушић, Ања   </t>
  </si>
  <si>
    <t xml:space="preserve"> 284/2020</t>
  </si>
  <si>
    <t xml:space="preserve">Васић, Димитрије   </t>
  </si>
  <si>
    <t xml:space="preserve"> 246/2021</t>
  </si>
  <si>
    <t xml:space="preserve">Величковић, Јелена   </t>
  </si>
  <si>
    <t xml:space="preserve"> 203/2021</t>
  </si>
  <si>
    <t xml:space="preserve">Вељић, Данило   </t>
  </si>
  <si>
    <t xml:space="preserve"> 136/2021</t>
  </si>
  <si>
    <t xml:space="preserve">Влаховић, Иван   </t>
  </si>
  <si>
    <t xml:space="preserve"> 266/2021</t>
  </si>
  <si>
    <t xml:space="preserve">Војиновић, Димитрије   </t>
  </si>
  <si>
    <t xml:space="preserve"> 212/2021</t>
  </si>
  <si>
    <t xml:space="preserve">Војиновић, Петар   </t>
  </si>
  <si>
    <t xml:space="preserve"> 94/2019</t>
  </si>
  <si>
    <t xml:space="preserve">Вујасиновић, Вук   </t>
  </si>
  <si>
    <t xml:space="preserve"> 51/2021</t>
  </si>
  <si>
    <t xml:space="preserve">Вујић, Дејан   </t>
  </si>
  <si>
    <t xml:space="preserve"> 282/2020</t>
  </si>
  <si>
    <t xml:space="preserve">Вуковић, Миа   </t>
  </si>
  <si>
    <t xml:space="preserve"> 284/2021</t>
  </si>
  <si>
    <t xml:space="preserve">Гагић, Јован   </t>
  </si>
  <si>
    <t xml:space="preserve"> 328/2021</t>
  </si>
  <si>
    <t xml:space="preserve">Гајин, Реља   </t>
  </si>
  <si>
    <t xml:space="preserve"> 72/2021</t>
  </si>
  <si>
    <t xml:space="preserve">Гајић, Мина   </t>
  </si>
  <si>
    <t xml:space="preserve"> 170/2020</t>
  </si>
  <si>
    <t xml:space="preserve">Галић, Огњен   </t>
  </si>
  <si>
    <t xml:space="preserve"> 294/2020</t>
  </si>
  <si>
    <t xml:space="preserve">Дабовић, Матеја   </t>
  </si>
  <si>
    <t xml:space="preserve"> 271/2021</t>
  </si>
  <si>
    <t xml:space="preserve">Даниловић, Виктор   </t>
  </si>
  <si>
    <t xml:space="preserve"> 150/2020</t>
  </si>
  <si>
    <t xml:space="preserve">Диздаревић, Вања   </t>
  </si>
  <si>
    <t xml:space="preserve"> 82/2021</t>
  </si>
  <si>
    <t xml:space="preserve">Докмановић, Нина   </t>
  </si>
  <si>
    <t xml:space="preserve"> 110/2019</t>
  </si>
  <si>
    <t xml:space="preserve">Ђурић, Јелена   </t>
  </si>
  <si>
    <t xml:space="preserve"> 227/2021</t>
  </si>
  <si>
    <t xml:space="preserve">Ђурић, Марија   </t>
  </si>
  <si>
    <t xml:space="preserve"> 268/2020</t>
  </si>
  <si>
    <t xml:space="preserve">Живановић, Михајло   </t>
  </si>
  <si>
    <t xml:space="preserve"> 353/2021</t>
  </si>
  <si>
    <t xml:space="preserve">Живковић, Никола   </t>
  </si>
  <si>
    <t xml:space="preserve"> 108/2021</t>
  </si>
  <si>
    <t xml:space="preserve">Здјелар, Катарина   </t>
  </si>
  <si>
    <t xml:space="preserve"> 345/2021</t>
  </si>
  <si>
    <t xml:space="preserve">Зорић, Елена   </t>
  </si>
  <si>
    <t xml:space="preserve"> 300/2021</t>
  </si>
  <si>
    <t xml:space="preserve">Ивановић, Матеја   </t>
  </si>
  <si>
    <t xml:space="preserve"> 159/2021</t>
  </si>
  <si>
    <t xml:space="preserve">Јанковић, Филип   </t>
  </si>
  <si>
    <t xml:space="preserve"> 96/2020</t>
  </si>
  <si>
    <t xml:space="preserve">Јовановић, Ана   </t>
  </si>
  <si>
    <t xml:space="preserve"> 174/2021</t>
  </si>
  <si>
    <t xml:space="preserve">Јовановић, Владан   </t>
  </si>
  <si>
    <t xml:space="preserve"> 287/2021</t>
  </si>
  <si>
    <t xml:space="preserve">Јовић, Урош   </t>
  </si>
  <si>
    <t xml:space="preserve"> 166/2017</t>
  </si>
  <si>
    <t xml:space="preserve">Калаба, Лука   </t>
  </si>
  <si>
    <t xml:space="preserve"> 104/2021</t>
  </si>
  <si>
    <t xml:space="preserve">Кљајић, Александар   </t>
  </si>
  <si>
    <t xml:space="preserve"> 254/2020</t>
  </si>
  <si>
    <t xml:space="preserve">Костић, Нађа   </t>
  </si>
  <si>
    <t xml:space="preserve"> 221/2021</t>
  </si>
  <si>
    <t xml:space="preserve">Марковић, Ана   </t>
  </si>
  <si>
    <t xml:space="preserve"> 39/2021</t>
  </si>
  <si>
    <t xml:space="preserve">Марковић, Милош   </t>
  </si>
  <si>
    <t xml:space="preserve"> 134/2018</t>
  </si>
  <si>
    <t xml:space="preserve">Марчетић, Катарина   </t>
  </si>
  <si>
    <t xml:space="preserve"> 214/2021</t>
  </si>
  <si>
    <t xml:space="preserve">Мефаиловски Станојевић, Андреа   </t>
  </si>
  <si>
    <t xml:space="preserve"> 210/2019</t>
  </si>
  <si>
    <t xml:space="preserve">Милић, Андријана   </t>
  </si>
  <si>
    <t xml:space="preserve"> 186/2018</t>
  </si>
  <si>
    <t xml:space="preserve">Миловић, Никола   </t>
  </si>
  <si>
    <t xml:space="preserve"> 107/2021</t>
  </si>
  <si>
    <t xml:space="preserve">Милосављевић, Стефан   </t>
  </si>
  <si>
    <t xml:space="preserve"> 77/2021</t>
  </si>
  <si>
    <t xml:space="preserve">Милутиновић, Иван   </t>
  </si>
  <si>
    <t xml:space="preserve"> 180/2021</t>
  </si>
  <si>
    <t xml:space="preserve">Михајловић, Јелена   </t>
  </si>
  <si>
    <t xml:space="preserve"> 68/2021</t>
  </si>
  <si>
    <t xml:space="preserve">Накић, Марко   </t>
  </si>
  <si>
    <t xml:space="preserve"> 236/2020</t>
  </si>
  <si>
    <t xml:space="preserve">Недељковић, Лука   </t>
  </si>
  <si>
    <t xml:space="preserve"> 147/2021</t>
  </si>
  <si>
    <t xml:space="preserve">Ненадић, Марија   </t>
  </si>
  <si>
    <t xml:space="preserve"> 239/2021</t>
  </si>
  <si>
    <t xml:space="preserve">Ненадић, Софија   </t>
  </si>
  <si>
    <t xml:space="preserve"> 252/2019</t>
  </si>
  <si>
    <t xml:space="preserve">Никодијевић, Милутин   </t>
  </si>
  <si>
    <t xml:space="preserve"> 46/2020</t>
  </si>
  <si>
    <t xml:space="preserve">Нинчић, Ива   </t>
  </si>
  <si>
    <t xml:space="preserve"> 141/2021</t>
  </si>
  <si>
    <t xml:space="preserve">Пејчић, Вукашин   </t>
  </si>
  <si>
    <t xml:space="preserve"> 259/2021</t>
  </si>
  <si>
    <t xml:space="preserve">Петковић, Владимир   </t>
  </si>
  <si>
    <t xml:space="preserve"> 22/2021</t>
  </si>
  <si>
    <t xml:space="preserve">Петровић, Марко   </t>
  </si>
  <si>
    <t xml:space="preserve"> 220/2020</t>
  </si>
  <si>
    <t xml:space="preserve">Петровић, Уна   </t>
  </si>
  <si>
    <t xml:space="preserve"> 53/2021</t>
  </si>
  <si>
    <t xml:space="preserve">Радивојевић, Јана   </t>
  </si>
  <si>
    <t xml:space="preserve"> 58/2020</t>
  </si>
  <si>
    <t xml:space="preserve">Радисављевић, Лазар   </t>
  </si>
  <si>
    <t xml:space="preserve"> 158/2017</t>
  </si>
  <si>
    <t xml:space="preserve">Радовановић, Анђела   </t>
  </si>
  <si>
    <t xml:space="preserve"> 172/2020</t>
  </si>
  <si>
    <t xml:space="preserve">Ранковић, Вук   </t>
  </si>
  <si>
    <t xml:space="preserve"> 180/2017</t>
  </si>
  <si>
    <t xml:space="preserve">Рашковић, Андријана   </t>
  </si>
  <si>
    <t xml:space="preserve"> 348/2020</t>
  </si>
  <si>
    <t xml:space="preserve">Ристивојевић, Лазар   </t>
  </si>
  <si>
    <t xml:space="preserve"> 272/2021</t>
  </si>
  <si>
    <t xml:space="preserve">Савић, Андрија   </t>
  </si>
  <si>
    <t xml:space="preserve"> 194/2021</t>
  </si>
  <si>
    <t xml:space="preserve">Самарџић, Михајло   </t>
  </si>
  <si>
    <t xml:space="preserve"> 298/2018</t>
  </si>
  <si>
    <t xml:space="preserve">Спасић, Никола   </t>
  </si>
  <si>
    <t xml:space="preserve"> 194/2020</t>
  </si>
  <si>
    <t xml:space="preserve">Стефановић, Катарина   </t>
  </si>
  <si>
    <t xml:space="preserve"> 314/2021</t>
  </si>
  <si>
    <t xml:space="preserve">Стојановић, Дејан   </t>
  </si>
  <si>
    <t xml:space="preserve"> 109/2021</t>
  </si>
  <si>
    <t xml:space="preserve">Стублинчевић, Александра   </t>
  </si>
  <si>
    <t xml:space="preserve"> 120/2021</t>
  </si>
  <si>
    <t xml:space="preserve">Топић, Андреј   </t>
  </si>
  <si>
    <t xml:space="preserve"> 484/2017</t>
  </si>
  <si>
    <t xml:space="preserve">Тришовић, Марија   </t>
  </si>
  <si>
    <t xml:space="preserve"> 164/2021</t>
  </si>
  <si>
    <t xml:space="preserve">Цветковић, Павле   </t>
  </si>
  <si>
    <t xml:space="preserve"> 253/2021</t>
  </si>
  <si>
    <t xml:space="preserve">Чубриловић, Невена   </t>
  </si>
  <si>
    <t xml:space="preserve"> 35/2021</t>
  </si>
  <si>
    <t xml:space="preserve">Шапоњић, Ана   </t>
  </si>
  <si>
    <t xml:space="preserve"> 255/2021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</si>
</sst>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#,##0.00"/>
  </numFmts>
  <fonts count="3" x14ac:knownFonts="1">
    <font>
      <sz val="10"/>
      <color indexed="8"/>
      <name val="Arial"/>
    </font>
    <font>
      <b/>
      <sz val="10"/>
      <color indexed="8"/>
      <name val="Arial"/>
    </font>
    <font>
      <sz val="10"/>
      <color indexed="1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24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right" wrapText="1"/>
    </xf>
    <xf numFmtId="0" fontId="1" fillId="2" borderId="2" xfId="0" applyFont="1" applyFill="1" applyBorder="1" applyAlignment="1"/>
    <xf numFmtId="49" fontId="1" fillId="2" borderId="5" xfId="0" applyNumberFormat="1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/>
    <xf numFmtId="49" fontId="0" fillId="3" borderId="1" xfId="0" applyNumberFormat="1" applyFont="1" applyFill="1" applyBorder="1" applyAlignment="1"/>
    <xf numFmtId="0" fontId="0" fillId="3" borderId="1" xfId="0" applyNumberFormat="1" applyFont="1" applyFill="1" applyBorder="1" applyAlignment="1"/>
    <xf numFmtId="0" fontId="0" fillId="3" borderId="7" xfId="0" applyNumberFormat="1" applyFont="1" applyFill="1" applyBorder="1" applyAlignment="1"/>
    <xf numFmtId="0" fontId="0" fillId="3" borderId="1" xfId="0" applyNumberFormat="1" applyFont="1" applyFill="1" applyBorder="1" applyAlignment="1">
      <alignment horizontal="right"/>
    </xf>
    <xf numFmtId="0" fontId="2" fillId="3" borderId="1" xfId="0" applyNumberFormat="1" applyFont="1" applyFill="1" applyBorder="1" applyAlignment="1"/>
    <xf numFmtId="164" fontId="0" fillId="3" borderId="1" xfId="0" applyNumberFormat="1" applyFont="1" applyFill="1" applyBorder="1" applyAlignment="1">
      <alignment horizontal="right"/>
    </xf>
    <xf numFmtId="49" fontId="0" fillId="3" borderId="1" xfId="0" applyNumberFormat="1" applyFont="1" applyFill="1" applyBorder="1" applyAlignment="1">
      <alignment horizontal="right"/>
    </xf>
    <xf numFmtId="0" fontId="0" fillId="3" borderId="1" xfId="0" applyFont="1" applyFill="1" applyBorder="1" applyAlignment="1"/>
    <xf numFmtId="0" fontId="2" fillId="3" borderId="1" xfId="0" applyFont="1" applyFill="1" applyBorder="1" applyAlignment="1"/>
    <xf numFmtId="0" fontId="0" fillId="3" borderId="8" xfId="0" applyNumberFormat="1" applyFont="1" applyFill="1" applyBorder="1" applyAlignment="1"/>
    <xf numFmtId="0" fontId="0" fillId="3" borderId="9" xfId="0" applyNumberFormat="1" applyFont="1" applyFill="1" applyBorder="1" applyAlignment="1"/>
    <xf numFmtId="0" fontId="0" fillId="3" borderId="10" xfId="0" applyNumberFormat="1" applyFont="1" applyFill="1" applyBorder="1" applyAlignment="1"/>
    <xf numFmtId="49" fontId="1" fillId="2" borderId="3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/>
    <xf numFmtId="0" fontId="0" fillId="3" borderId="5" xfId="0" applyFont="1" applyFill="1" applyBorder="1" applyAlignment="1"/>
    <xf numFmtId="0" fontId="0" fillId="3" borderId="6" xfId="0" applyFont="1" applyFill="1" applyBorder="1" applyAlignment="1"/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AAAAAA"/>
      <rgbColor rgb="FFFFFFFF"/>
      <rgbColor rgb="FFFFD96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showGridLines="0" tabSelected="1" workbookViewId="0">
      <selection activeCell="F4" sqref="F4"/>
    </sheetView>
  </sheetViews>
  <sheetFormatPr defaultColWidth="12.6640625" defaultRowHeight="15" customHeight="1" x14ac:dyDescent="0.25"/>
  <cols>
    <col min="1" max="1" width="22.33203125" style="1" customWidth="1"/>
    <col min="2" max="2" width="15.33203125" style="1" customWidth="1"/>
    <col min="3" max="3" width="9.6640625" style="1" customWidth="1"/>
    <col min="4" max="4" width="10.44140625" style="1" customWidth="1"/>
    <col min="5" max="5" width="9.6640625" style="1" customWidth="1"/>
    <col min="6" max="6" width="10.88671875" style="1" customWidth="1"/>
    <col min="7" max="7" width="13.33203125" style="1" customWidth="1"/>
    <col min="8" max="8" width="9.44140625" style="1" customWidth="1"/>
    <col min="9" max="9" width="8.6640625" style="1" customWidth="1"/>
    <col min="10" max="10" width="1.44140625" style="1" customWidth="1"/>
    <col min="11" max="12" width="8.6640625" style="1" customWidth="1"/>
    <col min="13" max="13" width="12.6640625" style="1" customWidth="1"/>
    <col min="14" max="16384" width="12.6640625" style="1"/>
  </cols>
  <sheetData>
    <row r="1" spans="1:12" ht="46.8" customHeigh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/>
      <c r="K1" s="4" t="s">
        <v>9</v>
      </c>
      <c r="L1" s="3" t="s">
        <v>10</v>
      </c>
    </row>
    <row r="2" spans="1:12" ht="27" customHeight="1" x14ac:dyDescent="0.25">
      <c r="A2" s="5"/>
      <c r="B2" s="20" t="s">
        <v>11</v>
      </c>
      <c r="C2" s="21"/>
      <c r="D2" s="22"/>
      <c r="E2" s="22"/>
      <c r="F2" s="22"/>
      <c r="G2" s="22"/>
      <c r="H2" s="23"/>
      <c r="I2" s="22"/>
      <c r="J2" s="22"/>
      <c r="K2" s="22"/>
      <c r="L2" s="6"/>
    </row>
    <row r="3" spans="1:12" ht="12.75" customHeight="1" x14ac:dyDescent="0.25">
      <c r="A3" s="7" t="s">
        <v>12</v>
      </c>
      <c r="B3" s="8" t="s">
        <v>13</v>
      </c>
      <c r="C3" s="9">
        <v>9</v>
      </c>
      <c r="D3" s="9">
        <v>9</v>
      </c>
      <c r="E3" s="9">
        <v>9</v>
      </c>
      <c r="F3" s="9">
        <v>10</v>
      </c>
      <c r="G3" s="9">
        <f t="shared" ref="G3:G31" si="0">IF(ISBLANK(C3),"",SUM(C3:F3)*5/4)</f>
        <v>46.25</v>
      </c>
      <c r="H3" s="10">
        <v>48</v>
      </c>
      <c r="I3" s="11">
        <f t="shared" ref="I3:I34" si="1">IF(OR(ISBLANK(G3),ISBLANK(H3)),"",G3+H3)</f>
        <v>94.25</v>
      </c>
      <c r="J3" s="12">
        <v>1.0638297872340401</v>
      </c>
      <c r="K3" s="13">
        <f t="shared" ref="K3:K49" si="2">I3*J3</f>
        <v>100.26595744680827</v>
      </c>
      <c r="L3" s="14" t="s">
        <v>14</v>
      </c>
    </row>
    <row r="4" spans="1:12" ht="12.75" customHeight="1" x14ac:dyDescent="0.25">
      <c r="A4" s="7" t="s">
        <v>15</v>
      </c>
      <c r="B4" s="8" t="s">
        <v>16</v>
      </c>
      <c r="C4" s="9">
        <v>10</v>
      </c>
      <c r="D4" s="9">
        <v>10</v>
      </c>
      <c r="E4" s="9">
        <v>10</v>
      </c>
      <c r="F4" s="9">
        <v>10</v>
      </c>
      <c r="G4" s="9">
        <f t="shared" si="0"/>
        <v>50</v>
      </c>
      <c r="H4" s="10">
        <v>44</v>
      </c>
      <c r="I4" s="11">
        <f t="shared" si="1"/>
        <v>94</v>
      </c>
      <c r="J4" s="12">
        <v>1.0638297872340401</v>
      </c>
      <c r="K4" s="13">
        <f t="shared" si="2"/>
        <v>99.999999999999773</v>
      </c>
      <c r="L4" s="9">
        <v>10</v>
      </c>
    </row>
    <row r="5" spans="1:12" ht="12.75" customHeight="1" x14ac:dyDescent="0.25">
      <c r="A5" s="7" t="s">
        <v>17</v>
      </c>
      <c r="B5" s="8" t="s">
        <v>18</v>
      </c>
      <c r="C5" s="9">
        <v>10</v>
      </c>
      <c r="D5" s="9">
        <v>10</v>
      </c>
      <c r="E5" s="9">
        <v>10</v>
      </c>
      <c r="F5" s="9">
        <v>10</v>
      </c>
      <c r="G5" s="9">
        <f t="shared" si="0"/>
        <v>50</v>
      </c>
      <c r="H5" s="10">
        <v>37.5</v>
      </c>
      <c r="I5" s="11">
        <f t="shared" si="1"/>
        <v>87.5</v>
      </c>
      <c r="J5" s="12">
        <v>1.0638297872340401</v>
      </c>
      <c r="K5" s="13">
        <f t="shared" si="2"/>
        <v>93.085106382978509</v>
      </c>
      <c r="L5" s="9">
        <v>10</v>
      </c>
    </row>
    <row r="6" spans="1:12" ht="12.75" customHeight="1" x14ac:dyDescent="0.25">
      <c r="A6" s="7" t="s">
        <v>19</v>
      </c>
      <c r="B6" s="8" t="s">
        <v>20</v>
      </c>
      <c r="C6" s="9">
        <v>9</v>
      </c>
      <c r="D6" s="9">
        <v>10</v>
      </c>
      <c r="E6" s="9">
        <v>10</v>
      </c>
      <c r="F6" s="9">
        <v>10</v>
      </c>
      <c r="G6" s="9">
        <f t="shared" si="0"/>
        <v>48.75</v>
      </c>
      <c r="H6" s="10">
        <v>38</v>
      </c>
      <c r="I6" s="11">
        <f t="shared" si="1"/>
        <v>86.75</v>
      </c>
      <c r="J6" s="12">
        <v>1.0638297872340401</v>
      </c>
      <c r="K6" s="13">
        <f t="shared" si="2"/>
        <v>92.287234042552981</v>
      </c>
      <c r="L6" s="9">
        <v>10</v>
      </c>
    </row>
    <row r="7" spans="1:12" ht="12.75" customHeight="1" x14ac:dyDescent="0.25">
      <c r="A7" s="7" t="s">
        <v>21</v>
      </c>
      <c r="B7" s="8" t="s">
        <v>22</v>
      </c>
      <c r="C7" s="9">
        <v>6</v>
      </c>
      <c r="D7" s="9">
        <v>9</v>
      </c>
      <c r="E7" s="9">
        <v>10</v>
      </c>
      <c r="F7" s="9">
        <v>10</v>
      </c>
      <c r="G7" s="9">
        <f t="shared" si="0"/>
        <v>43.75</v>
      </c>
      <c r="H7" s="10">
        <v>39</v>
      </c>
      <c r="I7" s="11">
        <f t="shared" si="1"/>
        <v>82.75</v>
      </c>
      <c r="J7" s="12">
        <v>1.0638297872340401</v>
      </c>
      <c r="K7" s="13">
        <f t="shared" si="2"/>
        <v>88.031914893616815</v>
      </c>
      <c r="L7" s="9">
        <v>9</v>
      </c>
    </row>
    <row r="8" spans="1:12" ht="12.75" customHeight="1" x14ac:dyDescent="0.25">
      <c r="A8" s="7" t="s">
        <v>23</v>
      </c>
      <c r="B8" s="8" t="s">
        <v>24</v>
      </c>
      <c r="C8" s="9">
        <v>10</v>
      </c>
      <c r="D8" s="9">
        <v>10</v>
      </c>
      <c r="E8" s="9">
        <v>10</v>
      </c>
      <c r="F8" s="9">
        <v>10</v>
      </c>
      <c r="G8" s="9">
        <f t="shared" si="0"/>
        <v>50</v>
      </c>
      <c r="H8" s="10">
        <v>32.5</v>
      </c>
      <c r="I8" s="11">
        <f t="shared" si="1"/>
        <v>82.5</v>
      </c>
      <c r="J8" s="12">
        <v>1.0638297872340401</v>
      </c>
      <c r="K8" s="13">
        <f t="shared" si="2"/>
        <v>87.765957446808301</v>
      </c>
      <c r="L8" s="9">
        <v>9</v>
      </c>
    </row>
    <row r="9" spans="1:12" ht="12.75" customHeight="1" x14ac:dyDescent="0.25">
      <c r="A9" s="7" t="s">
        <v>25</v>
      </c>
      <c r="B9" s="8" t="s">
        <v>26</v>
      </c>
      <c r="C9" s="9">
        <v>5</v>
      </c>
      <c r="D9" s="9">
        <v>7</v>
      </c>
      <c r="E9" s="9">
        <v>10</v>
      </c>
      <c r="F9" s="9">
        <v>9</v>
      </c>
      <c r="G9" s="9">
        <f t="shared" si="0"/>
        <v>38.75</v>
      </c>
      <c r="H9" s="10">
        <v>41</v>
      </c>
      <c r="I9" s="11">
        <f t="shared" si="1"/>
        <v>79.75</v>
      </c>
      <c r="J9" s="12">
        <v>1.0638297872340401</v>
      </c>
      <c r="K9" s="13">
        <f t="shared" si="2"/>
        <v>84.840425531914704</v>
      </c>
      <c r="L9" s="9">
        <v>9</v>
      </c>
    </row>
    <row r="10" spans="1:12" ht="12.75" customHeight="1" x14ac:dyDescent="0.25">
      <c r="A10" s="7" t="s">
        <v>27</v>
      </c>
      <c r="B10" s="8" t="s">
        <v>28</v>
      </c>
      <c r="C10" s="9">
        <v>9.67</v>
      </c>
      <c r="D10" s="11">
        <v>9</v>
      </c>
      <c r="E10" s="11">
        <v>10</v>
      </c>
      <c r="F10" s="11">
        <v>10</v>
      </c>
      <c r="G10" s="9">
        <f t="shared" si="0"/>
        <v>48.337500000000006</v>
      </c>
      <c r="H10" s="10">
        <v>31</v>
      </c>
      <c r="I10" s="11">
        <f t="shared" si="1"/>
        <v>79.337500000000006</v>
      </c>
      <c r="J10" s="12">
        <v>1.0638297872340401</v>
      </c>
      <c r="K10" s="13">
        <f t="shared" si="2"/>
        <v>84.401595744680662</v>
      </c>
      <c r="L10" s="14" t="s">
        <v>29</v>
      </c>
    </row>
    <row r="11" spans="1:12" ht="12.75" customHeight="1" x14ac:dyDescent="0.25">
      <c r="A11" s="7" t="s">
        <v>30</v>
      </c>
      <c r="B11" s="8" t="s">
        <v>31</v>
      </c>
      <c r="C11" s="9">
        <v>7</v>
      </c>
      <c r="D11" s="9">
        <v>9</v>
      </c>
      <c r="E11" s="9">
        <v>10</v>
      </c>
      <c r="F11" s="9">
        <v>10</v>
      </c>
      <c r="G11" s="9">
        <f t="shared" si="0"/>
        <v>45</v>
      </c>
      <c r="H11" s="10">
        <v>34</v>
      </c>
      <c r="I11" s="11">
        <f t="shared" si="1"/>
        <v>79</v>
      </c>
      <c r="J11" s="12">
        <v>1.0638297872340401</v>
      </c>
      <c r="K11" s="13">
        <f t="shared" si="2"/>
        <v>84.042553191489162</v>
      </c>
      <c r="L11" s="9">
        <v>9</v>
      </c>
    </row>
    <row r="12" spans="1:12" ht="12.75" customHeight="1" x14ac:dyDescent="0.25">
      <c r="A12" s="7" t="s">
        <v>32</v>
      </c>
      <c r="B12" s="8" t="s">
        <v>33</v>
      </c>
      <c r="C12" s="9">
        <v>9.5</v>
      </c>
      <c r="D12" s="9">
        <v>9</v>
      </c>
      <c r="E12" s="9">
        <v>10</v>
      </c>
      <c r="F12" s="9">
        <v>10</v>
      </c>
      <c r="G12" s="9">
        <f t="shared" si="0"/>
        <v>48.125</v>
      </c>
      <c r="H12" s="10">
        <v>22.5</v>
      </c>
      <c r="I12" s="11">
        <f t="shared" si="1"/>
        <v>70.625</v>
      </c>
      <c r="J12" s="12">
        <v>1.0638297872340401</v>
      </c>
      <c r="K12" s="13">
        <f t="shared" si="2"/>
        <v>75.132978723404079</v>
      </c>
      <c r="L12" s="9">
        <v>8</v>
      </c>
    </row>
    <row r="13" spans="1:12" ht="12.75" customHeight="1" x14ac:dyDescent="0.25">
      <c r="A13" s="7" t="s">
        <v>34</v>
      </c>
      <c r="B13" s="8" t="s">
        <v>35</v>
      </c>
      <c r="C13" s="9">
        <v>0</v>
      </c>
      <c r="D13" s="11">
        <v>9</v>
      </c>
      <c r="E13" s="11">
        <v>10</v>
      </c>
      <c r="F13" s="11">
        <v>10</v>
      </c>
      <c r="G13" s="9">
        <f t="shared" si="0"/>
        <v>36.25</v>
      </c>
      <c r="H13" s="10">
        <v>34</v>
      </c>
      <c r="I13" s="11">
        <f t="shared" si="1"/>
        <v>70.25</v>
      </c>
      <c r="J13" s="12">
        <v>1.0638297872340401</v>
      </c>
      <c r="K13" s="13">
        <f t="shared" si="2"/>
        <v>74.734042553191316</v>
      </c>
      <c r="L13" s="14" t="s">
        <v>36</v>
      </c>
    </row>
    <row r="14" spans="1:12" ht="12.75" customHeight="1" x14ac:dyDescent="0.25">
      <c r="A14" s="7" t="s">
        <v>37</v>
      </c>
      <c r="B14" s="8" t="s">
        <v>38</v>
      </c>
      <c r="C14" s="9">
        <v>0</v>
      </c>
      <c r="D14" s="9">
        <v>9</v>
      </c>
      <c r="E14" s="9">
        <v>10</v>
      </c>
      <c r="F14" s="9">
        <v>10</v>
      </c>
      <c r="G14" s="9">
        <f t="shared" si="0"/>
        <v>36.25</v>
      </c>
      <c r="H14" s="10">
        <v>34</v>
      </c>
      <c r="I14" s="11">
        <f t="shared" si="1"/>
        <v>70.25</v>
      </c>
      <c r="J14" s="12">
        <v>1.0638297872340401</v>
      </c>
      <c r="K14" s="13">
        <f t="shared" si="2"/>
        <v>74.734042553191316</v>
      </c>
      <c r="L14" s="9">
        <v>8</v>
      </c>
    </row>
    <row r="15" spans="1:12" ht="12.75" customHeight="1" x14ac:dyDescent="0.25">
      <c r="A15" s="7" t="s">
        <v>39</v>
      </c>
      <c r="B15" s="8" t="s">
        <v>40</v>
      </c>
      <c r="C15" s="9">
        <v>9</v>
      </c>
      <c r="D15" s="9">
        <v>9</v>
      </c>
      <c r="E15" s="9">
        <v>10</v>
      </c>
      <c r="F15" s="9">
        <v>8</v>
      </c>
      <c r="G15" s="9">
        <f t="shared" si="0"/>
        <v>45</v>
      </c>
      <c r="H15" s="10">
        <v>24</v>
      </c>
      <c r="I15" s="11">
        <f t="shared" si="1"/>
        <v>69</v>
      </c>
      <c r="J15" s="12">
        <v>1.0638297872340401</v>
      </c>
      <c r="K15" s="13">
        <f t="shared" si="2"/>
        <v>73.40425531914876</v>
      </c>
      <c r="L15" s="9">
        <v>8</v>
      </c>
    </row>
    <row r="16" spans="1:12" ht="12.75" customHeight="1" x14ac:dyDescent="0.25">
      <c r="A16" s="7" t="s">
        <v>41</v>
      </c>
      <c r="B16" s="8" t="s">
        <v>42</v>
      </c>
      <c r="C16" s="9">
        <v>9</v>
      </c>
      <c r="D16" s="9">
        <v>9</v>
      </c>
      <c r="E16" s="9">
        <v>10</v>
      </c>
      <c r="F16" s="9">
        <v>3</v>
      </c>
      <c r="G16" s="9">
        <f t="shared" si="0"/>
        <v>38.75</v>
      </c>
      <c r="H16" s="10">
        <v>30</v>
      </c>
      <c r="I16" s="11">
        <f t="shared" si="1"/>
        <v>68.75</v>
      </c>
      <c r="J16" s="12">
        <v>1.0638297872340401</v>
      </c>
      <c r="K16" s="13">
        <f t="shared" si="2"/>
        <v>73.13829787234026</v>
      </c>
      <c r="L16" s="9">
        <v>8</v>
      </c>
    </row>
    <row r="17" spans="1:12" ht="12.75" customHeight="1" x14ac:dyDescent="0.25">
      <c r="A17" s="7" t="s">
        <v>43</v>
      </c>
      <c r="B17" s="8" t="s">
        <v>44</v>
      </c>
      <c r="C17" s="9">
        <v>10</v>
      </c>
      <c r="D17" s="9">
        <v>9</v>
      </c>
      <c r="E17" s="9">
        <v>0</v>
      </c>
      <c r="F17" s="9">
        <v>10</v>
      </c>
      <c r="G17" s="9">
        <f t="shared" si="0"/>
        <v>36.25</v>
      </c>
      <c r="H17" s="10">
        <v>31</v>
      </c>
      <c r="I17" s="11">
        <f t="shared" si="1"/>
        <v>67.25</v>
      </c>
      <c r="J17" s="12">
        <v>1.0638297872340401</v>
      </c>
      <c r="K17" s="13">
        <f t="shared" si="2"/>
        <v>71.542553191489191</v>
      </c>
      <c r="L17" s="9">
        <v>8</v>
      </c>
    </row>
    <row r="18" spans="1:12" ht="12.75" customHeight="1" x14ac:dyDescent="0.25">
      <c r="A18" s="7" t="s">
        <v>45</v>
      </c>
      <c r="B18" s="8" t="s">
        <v>46</v>
      </c>
      <c r="C18" s="9">
        <v>8.34</v>
      </c>
      <c r="D18" s="11">
        <v>5</v>
      </c>
      <c r="E18" s="11">
        <v>10</v>
      </c>
      <c r="F18" s="11">
        <v>10</v>
      </c>
      <c r="G18" s="9">
        <f t="shared" si="0"/>
        <v>41.675000000000004</v>
      </c>
      <c r="H18" s="10">
        <v>25.5</v>
      </c>
      <c r="I18" s="11">
        <f t="shared" si="1"/>
        <v>67.175000000000011</v>
      </c>
      <c r="J18" s="12">
        <v>1.0638297872340401</v>
      </c>
      <c r="K18" s="13">
        <f t="shared" si="2"/>
        <v>71.462765957446649</v>
      </c>
      <c r="L18" s="14" t="s">
        <v>36</v>
      </c>
    </row>
    <row r="19" spans="1:12" ht="12.75" customHeight="1" x14ac:dyDescent="0.25">
      <c r="A19" s="7" t="s">
        <v>47</v>
      </c>
      <c r="B19" s="8" t="s">
        <v>48</v>
      </c>
      <c r="C19" s="9">
        <v>9</v>
      </c>
      <c r="D19" s="9">
        <v>10</v>
      </c>
      <c r="E19" s="9">
        <v>10</v>
      </c>
      <c r="F19" s="9">
        <v>0</v>
      </c>
      <c r="G19" s="9">
        <f t="shared" si="0"/>
        <v>36.25</v>
      </c>
      <c r="H19" s="10">
        <v>30.5</v>
      </c>
      <c r="I19" s="11">
        <f t="shared" si="1"/>
        <v>66.75</v>
      </c>
      <c r="J19" s="12">
        <v>1.0638297872340401</v>
      </c>
      <c r="K19" s="13">
        <f t="shared" si="2"/>
        <v>71.010638297872177</v>
      </c>
      <c r="L19" s="9">
        <v>8</v>
      </c>
    </row>
    <row r="20" spans="1:12" ht="12.75" customHeight="1" x14ac:dyDescent="0.25">
      <c r="A20" s="7" t="s">
        <v>49</v>
      </c>
      <c r="B20" s="8" t="s">
        <v>50</v>
      </c>
      <c r="C20" s="9">
        <v>8</v>
      </c>
      <c r="D20" s="9">
        <v>10</v>
      </c>
      <c r="E20" s="9">
        <v>9</v>
      </c>
      <c r="F20" s="9">
        <v>8.5</v>
      </c>
      <c r="G20" s="9">
        <f t="shared" si="0"/>
        <v>44.375</v>
      </c>
      <c r="H20" s="10">
        <v>19</v>
      </c>
      <c r="I20" s="11">
        <f t="shared" si="1"/>
        <v>63.375</v>
      </c>
      <c r="J20" s="12">
        <v>1.0638297872340401</v>
      </c>
      <c r="K20" s="13">
        <f t="shared" si="2"/>
        <v>67.420212765957288</v>
      </c>
      <c r="L20" s="9">
        <v>7</v>
      </c>
    </row>
    <row r="21" spans="1:12" ht="12.75" customHeight="1" x14ac:dyDescent="0.25">
      <c r="A21" s="7" t="s">
        <v>51</v>
      </c>
      <c r="B21" s="8" t="s">
        <v>52</v>
      </c>
      <c r="C21" s="9">
        <v>5</v>
      </c>
      <c r="D21" s="9">
        <v>9</v>
      </c>
      <c r="E21" s="9">
        <v>4</v>
      </c>
      <c r="F21" s="9">
        <v>10</v>
      </c>
      <c r="G21" s="9">
        <f t="shared" si="0"/>
        <v>35</v>
      </c>
      <c r="H21" s="10">
        <v>27.5</v>
      </c>
      <c r="I21" s="11">
        <f t="shared" si="1"/>
        <v>62.5</v>
      </c>
      <c r="J21" s="12">
        <v>1.0638297872340401</v>
      </c>
      <c r="K21" s="13">
        <f t="shared" si="2"/>
        <v>66.489361702127511</v>
      </c>
      <c r="L21" s="9">
        <v>7</v>
      </c>
    </row>
    <row r="22" spans="1:12" ht="12.75" customHeight="1" x14ac:dyDescent="0.25">
      <c r="A22" s="7" t="s">
        <v>53</v>
      </c>
      <c r="B22" s="8" t="s">
        <v>54</v>
      </c>
      <c r="C22" s="9">
        <v>6</v>
      </c>
      <c r="D22" s="9">
        <v>9</v>
      </c>
      <c r="E22" s="9">
        <v>8</v>
      </c>
      <c r="F22" s="9">
        <v>10</v>
      </c>
      <c r="G22" s="9">
        <f t="shared" si="0"/>
        <v>41.25</v>
      </c>
      <c r="H22" s="10">
        <v>21</v>
      </c>
      <c r="I22" s="11">
        <f t="shared" si="1"/>
        <v>62.25</v>
      </c>
      <c r="J22" s="12">
        <v>1.0638297872340401</v>
      </c>
      <c r="K22" s="13">
        <f t="shared" si="2"/>
        <v>66.223404255318997</v>
      </c>
      <c r="L22" s="9">
        <v>7</v>
      </c>
    </row>
    <row r="23" spans="1:12" ht="12.75" customHeight="1" x14ac:dyDescent="0.25">
      <c r="A23" s="7" t="s">
        <v>55</v>
      </c>
      <c r="B23" s="8" t="s">
        <v>56</v>
      </c>
      <c r="C23" s="9">
        <v>10</v>
      </c>
      <c r="D23" s="9">
        <v>8</v>
      </c>
      <c r="E23" s="9">
        <v>10</v>
      </c>
      <c r="F23" s="9">
        <v>10</v>
      </c>
      <c r="G23" s="9">
        <f t="shared" si="0"/>
        <v>47.5</v>
      </c>
      <c r="H23" s="10">
        <v>14</v>
      </c>
      <c r="I23" s="11">
        <f t="shared" si="1"/>
        <v>61.5</v>
      </c>
      <c r="J23" s="12">
        <v>1.0638297872340401</v>
      </c>
      <c r="K23" s="13">
        <f t="shared" si="2"/>
        <v>65.425531914893469</v>
      </c>
      <c r="L23" s="9">
        <v>7</v>
      </c>
    </row>
    <row r="24" spans="1:12" ht="12.75" customHeight="1" x14ac:dyDescent="0.25">
      <c r="A24" s="7" t="s">
        <v>57</v>
      </c>
      <c r="B24" s="8" t="s">
        <v>58</v>
      </c>
      <c r="C24" s="9">
        <v>5</v>
      </c>
      <c r="D24" s="9">
        <v>10</v>
      </c>
      <c r="E24" s="9">
        <v>9</v>
      </c>
      <c r="F24" s="9">
        <v>7</v>
      </c>
      <c r="G24" s="9">
        <f t="shared" si="0"/>
        <v>38.75</v>
      </c>
      <c r="H24" s="10">
        <v>22.5</v>
      </c>
      <c r="I24" s="11">
        <f t="shared" si="1"/>
        <v>61.25</v>
      </c>
      <c r="J24" s="12">
        <v>1.0638297872340401</v>
      </c>
      <c r="K24" s="13">
        <f t="shared" si="2"/>
        <v>65.159574468084955</v>
      </c>
      <c r="L24" s="9">
        <v>7</v>
      </c>
    </row>
    <row r="25" spans="1:12" ht="12.75" customHeight="1" x14ac:dyDescent="0.25">
      <c r="A25" s="7" t="s">
        <v>59</v>
      </c>
      <c r="B25" s="8" t="s">
        <v>60</v>
      </c>
      <c r="C25" s="9">
        <v>8</v>
      </c>
      <c r="D25" s="9">
        <v>9</v>
      </c>
      <c r="E25" s="9">
        <v>10</v>
      </c>
      <c r="F25" s="9">
        <v>10</v>
      </c>
      <c r="G25" s="9">
        <f t="shared" si="0"/>
        <v>46.25</v>
      </c>
      <c r="H25" s="10">
        <v>7.5</v>
      </c>
      <c r="I25" s="11">
        <f t="shared" si="1"/>
        <v>53.75</v>
      </c>
      <c r="J25" s="12">
        <v>1.0638297872340401</v>
      </c>
      <c r="K25" s="13">
        <f t="shared" si="2"/>
        <v>57.180851063829657</v>
      </c>
      <c r="L25" s="9">
        <v>6</v>
      </c>
    </row>
    <row r="26" spans="1:12" ht="12.75" customHeight="1" x14ac:dyDescent="0.25">
      <c r="A26" s="7" t="s">
        <v>61</v>
      </c>
      <c r="B26" s="8" t="s">
        <v>62</v>
      </c>
      <c r="C26" s="9">
        <v>5</v>
      </c>
      <c r="D26" s="9">
        <v>10</v>
      </c>
      <c r="E26" s="9">
        <v>9</v>
      </c>
      <c r="F26" s="9">
        <v>10</v>
      </c>
      <c r="G26" s="9">
        <f t="shared" si="0"/>
        <v>42.5</v>
      </c>
      <c r="H26" s="10">
        <v>11</v>
      </c>
      <c r="I26" s="11">
        <f t="shared" si="1"/>
        <v>53.5</v>
      </c>
      <c r="J26" s="12">
        <v>1.0638297872340401</v>
      </c>
      <c r="K26" s="13">
        <f t="shared" si="2"/>
        <v>56.914893617021143</v>
      </c>
      <c r="L26" s="9">
        <v>6</v>
      </c>
    </row>
    <row r="27" spans="1:12" ht="12.75" customHeight="1" x14ac:dyDescent="0.25">
      <c r="A27" s="7" t="s">
        <v>63</v>
      </c>
      <c r="B27" s="8" t="s">
        <v>64</v>
      </c>
      <c r="C27" s="9">
        <v>0</v>
      </c>
      <c r="D27" s="9">
        <v>8</v>
      </c>
      <c r="E27" s="9">
        <v>10</v>
      </c>
      <c r="F27" s="9">
        <v>0</v>
      </c>
      <c r="G27" s="9">
        <f t="shared" si="0"/>
        <v>22.5</v>
      </c>
      <c r="H27" s="10">
        <v>27.5</v>
      </c>
      <c r="I27" s="11">
        <f t="shared" si="1"/>
        <v>50</v>
      </c>
      <c r="J27" s="12">
        <v>1.0638297872340401</v>
      </c>
      <c r="K27" s="13">
        <f t="shared" si="2"/>
        <v>53.191489361702004</v>
      </c>
      <c r="L27" s="9">
        <v>6</v>
      </c>
    </row>
    <row r="28" spans="1:12" ht="12.75" customHeight="1" x14ac:dyDescent="0.25">
      <c r="A28" s="7" t="s">
        <v>65</v>
      </c>
      <c r="B28" s="8" t="s">
        <v>66</v>
      </c>
      <c r="C28" s="9">
        <v>0</v>
      </c>
      <c r="D28" s="9">
        <v>0</v>
      </c>
      <c r="E28" s="9">
        <v>9</v>
      </c>
      <c r="F28" s="9">
        <v>9</v>
      </c>
      <c r="G28" s="9">
        <f t="shared" si="0"/>
        <v>22.5</v>
      </c>
      <c r="H28" s="10">
        <v>27.5</v>
      </c>
      <c r="I28" s="11">
        <f t="shared" si="1"/>
        <v>50</v>
      </c>
      <c r="J28" s="12">
        <v>1.0638297872340401</v>
      </c>
      <c r="K28" s="13">
        <f t="shared" si="2"/>
        <v>53.191489361702004</v>
      </c>
      <c r="L28" s="14" t="s">
        <v>67</v>
      </c>
    </row>
    <row r="29" spans="1:12" ht="12.75" customHeight="1" x14ac:dyDescent="0.25">
      <c r="A29" s="7" t="s">
        <v>68</v>
      </c>
      <c r="B29" s="8" t="s">
        <v>69</v>
      </c>
      <c r="C29" s="9">
        <v>5</v>
      </c>
      <c r="D29" s="9">
        <v>9</v>
      </c>
      <c r="E29" s="9">
        <v>0</v>
      </c>
      <c r="F29" s="9">
        <v>3</v>
      </c>
      <c r="G29" s="9">
        <f t="shared" si="0"/>
        <v>21.25</v>
      </c>
      <c r="H29" s="10">
        <v>24</v>
      </c>
      <c r="I29" s="11">
        <f t="shared" si="1"/>
        <v>45.25</v>
      </c>
      <c r="J29" s="12">
        <v>1.0638297872340401</v>
      </c>
      <c r="K29" s="13">
        <f t="shared" si="2"/>
        <v>48.138297872340317</v>
      </c>
      <c r="L29" s="14" t="s">
        <v>70</v>
      </c>
    </row>
    <row r="30" spans="1:12" ht="12.75" customHeight="1" x14ac:dyDescent="0.25">
      <c r="A30" s="7" t="s">
        <v>71</v>
      </c>
      <c r="B30" s="8" t="s">
        <v>72</v>
      </c>
      <c r="C30" s="9">
        <v>3</v>
      </c>
      <c r="D30" s="9">
        <v>9</v>
      </c>
      <c r="E30" s="9">
        <v>7</v>
      </c>
      <c r="F30" s="9">
        <v>7</v>
      </c>
      <c r="G30" s="9">
        <f t="shared" si="0"/>
        <v>32.5</v>
      </c>
      <c r="H30" s="10">
        <v>10</v>
      </c>
      <c r="I30" s="11">
        <f t="shared" si="1"/>
        <v>42.5</v>
      </c>
      <c r="J30" s="12">
        <v>1.0638297872340401</v>
      </c>
      <c r="K30" s="13">
        <f t="shared" si="2"/>
        <v>45.212765957446706</v>
      </c>
      <c r="L30" s="14" t="s">
        <v>70</v>
      </c>
    </row>
    <row r="31" spans="1:12" ht="12.75" customHeight="1" x14ac:dyDescent="0.25">
      <c r="A31" s="7" t="s">
        <v>73</v>
      </c>
      <c r="B31" s="8" t="s">
        <v>74</v>
      </c>
      <c r="C31" s="9">
        <v>2</v>
      </c>
      <c r="D31" s="9">
        <v>9</v>
      </c>
      <c r="E31" s="9">
        <v>0</v>
      </c>
      <c r="F31" s="9">
        <v>7</v>
      </c>
      <c r="G31" s="9">
        <f t="shared" si="0"/>
        <v>22.5</v>
      </c>
      <c r="H31" s="10">
        <v>19</v>
      </c>
      <c r="I31" s="11">
        <f t="shared" si="1"/>
        <v>41.5</v>
      </c>
      <c r="J31" s="12">
        <v>1.0638297872340401</v>
      </c>
      <c r="K31" s="13">
        <f t="shared" si="2"/>
        <v>44.148936170212664</v>
      </c>
      <c r="L31" s="14" t="s">
        <v>70</v>
      </c>
    </row>
    <row r="32" spans="1:12" ht="12.75" customHeight="1" x14ac:dyDescent="0.25">
      <c r="A32" s="7" t="s">
        <v>75</v>
      </c>
      <c r="B32" s="8" t="s">
        <v>76</v>
      </c>
      <c r="C32" s="9">
        <v>5</v>
      </c>
      <c r="D32" s="9">
        <v>4</v>
      </c>
      <c r="E32" s="9">
        <v>0</v>
      </c>
      <c r="F32" s="9">
        <v>0</v>
      </c>
      <c r="G32" s="9">
        <f>IF(COUNTIF(C32:F32,"?")&gt;0,"?",IF(ISBLANK(C32),"",SUM(C32:F32)*5/4))</f>
        <v>11.25</v>
      </c>
      <c r="H32" s="10">
        <v>30</v>
      </c>
      <c r="I32" s="11">
        <f t="shared" si="1"/>
        <v>41.25</v>
      </c>
      <c r="J32" s="12">
        <v>1.0638297872340401</v>
      </c>
      <c r="K32" s="13">
        <f t="shared" si="2"/>
        <v>43.88297872340415</v>
      </c>
      <c r="L32" s="14" t="s">
        <v>70</v>
      </c>
    </row>
    <row r="33" spans="1:12" ht="12.75" customHeight="1" x14ac:dyDescent="0.25">
      <c r="A33" s="7" t="s">
        <v>77</v>
      </c>
      <c r="B33" s="8" t="s">
        <v>78</v>
      </c>
      <c r="C33" s="9">
        <v>0</v>
      </c>
      <c r="D33" s="9">
        <v>10</v>
      </c>
      <c r="E33" s="9">
        <v>10</v>
      </c>
      <c r="F33" s="9">
        <v>0</v>
      </c>
      <c r="G33" s="9">
        <f t="shared" ref="G33:G42" si="3">IF(ISBLANK(C33),"",SUM(C33:F33)*5/4)</f>
        <v>25</v>
      </c>
      <c r="H33" s="10">
        <v>14</v>
      </c>
      <c r="I33" s="11">
        <f t="shared" si="1"/>
        <v>39</v>
      </c>
      <c r="J33" s="12">
        <v>1.0638297872340401</v>
      </c>
      <c r="K33" s="13">
        <f t="shared" si="2"/>
        <v>41.48936170212756</v>
      </c>
      <c r="L33" s="14" t="s">
        <v>70</v>
      </c>
    </row>
    <row r="34" spans="1:12" ht="12.75" customHeight="1" x14ac:dyDescent="0.25">
      <c r="A34" s="7" t="s">
        <v>79</v>
      </c>
      <c r="B34" s="8" t="s">
        <v>80</v>
      </c>
      <c r="C34" s="9">
        <v>0</v>
      </c>
      <c r="D34" s="9">
        <v>9</v>
      </c>
      <c r="E34" s="9">
        <v>0</v>
      </c>
      <c r="F34" s="9">
        <v>9</v>
      </c>
      <c r="G34" s="9">
        <f t="shared" si="3"/>
        <v>22.5</v>
      </c>
      <c r="H34" s="10">
        <v>16</v>
      </c>
      <c r="I34" s="11">
        <f t="shared" si="1"/>
        <v>38.5</v>
      </c>
      <c r="J34" s="12">
        <v>1.0638297872340401</v>
      </c>
      <c r="K34" s="13">
        <f t="shared" si="2"/>
        <v>40.957446808510547</v>
      </c>
      <c r="L34" s="14" t="s">
        <v>70</v>
      </c>
    </row>
    <row r="35" spans="1:12" ht="12.75" customHeight="1" x14ac:dyDescent="0.25">
      <c r="A35" s="7" t="s">
        <v>81</v>
      </c>
      <c r="B35" s="8" t="s">
        <v>82</v>
      </c>
      <c r="C35" s="9">
        <v>0</v>
      </c>
      <c r="D35" s="9">
        <v>1</v>
      </c>
      <c r="E35" s="9">
        <v>0</v>
      </c>
      <c r="F35" s="9">
        <v>0</v>
      </c>
      <c r="G35" s="9">
        <f t="shared" si="3"/>
        <v>1.25</v>
      </c>
      <c r="H35" s="10">
        <v>36</v>
      </c>
      <c r="I35" s="11">
        <f t="shared" ref="I35:I66" si="4">IF(OR(ISBLANK(G35),ISBLANK(H35)),"",G35+H35)</f>
        <v>37.25</v>
      </c>
      <c r="J35" s="12">
        <v>1.0638297872340401</v>
      </c>
      <c r="K35" s="13">
        <f t="shared" si="2"/>
        <v>39.627659574467991</v>
      </c>
      <c r="L35" s="14" t="s">
        <v>70</v>
      </c>
    </row>
    <row r="36" spans="1:12" ht="12.75" customHeight="1" x14ac:dyDescent="0.25">
      <c r="A36" s="7" t="s">
        <v>83</v>
      </c>
      <c r="B36" s="8" t="s">
        <v>84</v>
      </c>
      <c r="C36" s="9">
        <v>0</v>
      </c>
      <c r="D36" s="9">
        <v>4</v>
      </c>
      <c r="E36" s="9">
        <v>9</v>
      </c>
      <c r="F36" s="9">
        <v>0</v>
      </c>
      <c r="G36" s="9">
        <f t="shared" si="3"/>
        <v>16.25</v>
      </c>
      <c r="H36" s="10">
        <v>21</v>
      </c>
      <c r="I36" s="11">
        <f t="shared" si="4"/>
        <v>37.25</v>
      </c>
      <c r="J36" s="12">
        <v>1.0638297872340401</v>
      </c>
      <c r="K36" s="13">
        <f t="shared" si="2"/>
        <v>39.627659574467991</v>
      </c>
      <c r="L36" s="14" t="s">
        <v>70</v>
      </c>
    </row>
    <row r="37" spans="1:12" ht="12.75" customHeight="1" x14ac:dyDescent="0.25">
      <c r="A37" s="7" t="s">
        <v>85</v>
      </c>
      <c r="B37" s="8" t="s">
        <v>86</v>
      </c>
      <c r="C37" s="9">
        <v>0</v>
      </c>
      <c r="D37" s="11">
        <v>4</v>
      </c>
      <c r="E37" s="11">
        <v>6</v>
      </c>
      <c r="F37" s="11">
        <v>0</v>
      </c>
      <c r="G37" s="9">
        <f t="shared" si="3"/>
        <v>12.5</v>
      </c>
      <c r="H37" s="10">
        <v>22.5</v>
      </c>
      <c r="I37" s="11">
        <f t="shared" si="4"/>
        <v>35</v>
      </c>
      <c r="J37" s="12">
        <v>1.0638297872340401</v>
      </c>
      <c r="K37" s="13">
        <f t="shared" si="2"/>
        <v>37.234042553191401</v>
      </c>
      <c r="L37" s="14" t="s">
        <v>70</v>
      </c>
    </row>
    <row r="38" spans="1:12" ht="12.75" customHeight="1" x14ac:dyDescent="0.25">
      <c r="A38" s="7" t="s">
        <v>87</v>
      </c>
      <c r="B38" s="8" t="s">
        <v>88</v>
      </c>
      <c r="C38" s="9">
        <v>0</v>
      </c>
      <c r="D38" s="9">
        <v>9</v>
      </c>
      <c r="E38" s="9">
        <v>9</v>
      </c>
      <c r="F38" s="9">
        <v>6.5</v>
      </c>
      <c r="G38" s="9">
        <f t="shared" si="3"/>
        <v>30.625</v>
      </c>
      <c r="H38" s="10">
        <v>0</v>
      </c>
      <c r="I38" s="11">
        <f t="shared" si="4"/>
        <v>30.625</v>
      </c>
      <c r="J38" s="12">
        <v>1.0638297872340401</v>
      </c>
      <c r="K38" s="13">
        <f t="shared" si="2"/>
        <v>32.579787234042477</v>
      </c>
      <c r="L38" s="14" t="s">
        <v>70</v>
      </c>
    </row>
    <row r="39" spans="1:12" ht="12.75" customHeight="1" x14ac:dyDescent="0.25">
      <c r="A39" s="7" t="s">
        <v>89</v>
      </c>
      <c r="B39" s="8" t="s">
        <v>90</v>
      </c>
      <c r="C39" s="9">
        <v>0</v>
      </c>
      <c r="D39" s="9">
        <v>0</v>
      </c>
      <c r="E39" s="9">
        <v>0</v>
      </c>
      <c r="F39" s="9">
        <v>0</v>
      </c>
      <c r="G39" s="9">
        <f t="shared" si="3"/>
        <v>0</v>
      </c>
      <c r="H39" s="10">
        <v>27.5</v>
      </c>
      <c r="I39" s="11">
        <f t="shared" si="4"/>
        <v>27.5</v>
      </c>
      <c r="J39" s="12">
        <v>1.0638297872340401</v>
      </c>
      <c r="K39" s="13">
        <f t="shared" si="2"/>
        <v>29.255319148936103</v>
      </c>
      <c r="L39" s="14" t="s">
        <v>70</v>
      </c>
    </row>
    <row r="40" spans="1:12" ht="12.75" customHeight="1" x14ac:dyDescent="0.25">
      <c r="A40" s="7" t="s">
        <v>91</v>
      </c>
      <c r="B40" s="8" t="s">
        <v>92</v>
      </c>
      <c r="C40" s="9">
        <v>0</v>
      </c>
      <c r="D40" s="9">
        <v>10</v>
      </c>
      <c r="E40" s="9">
        <v>0</v>
      </c>
      <c r="F40" s="9">
        <v>0</v>
      </c>
      <c r="G40" s="9">
        <f t="shared" si="3"/>
        <v>12.5</v>
      </c>
      <c r="H40" s="10">
        <v>12.5</v>
      </c>
      <c r="I40" s="11">
        <f t="shared" si="4"/>
        <v>25</v>
      </c>
      <c r="J40" s="12">
        <v>1.0638297872340401</v>
      </c>
      <c r="K40" s="13">
        <f t="shared" si="2"/>
        <v>26.595744680851002</v>
      </c>
      <c r="L40" s="14" t="s">
        <v>70</v>
      </c>
    </row>
    <row r="41" spans="1:12" ht="12.75" customHeight="1" x14ac:dyDescent="0.25">
      <c r="A41" s="7" t="s">
        <v>93</v>
      </c>
      <c r="B41" s="8" t="s">
        <v>94</v>
      </c>
      <c r="C41" s="9">
        <v>1</v>
      </c>
      <c r="D41" s="9">
        <v>5</v>
      </c>
      <c r="E41" s="9">
        <v>0</v>
      </c>
      <c r="F41" s="9">
        <v>0</v>
      </c>
      <c r="G41" s="9">
        <f t="shared" si="3"/>
        <v>7.5</v>
      </c>
      <c r="H41" s="10">
        <v>17.5</v>
      </c>
      <c r="I41" s="11">
        <f t="shared" si="4"/>
        <v>25</v>
      </c>
      <c r="J41" s="12">
        <v>1.0638297872340401</v>
      </c>
      <c r="K41" s="13">
        <f t="shared" si="2"/>
        <v>26.595744680851002</v>
      </c>
      <c r="L41" s="14" t="s">
        <v>70</v>
      </c>
    </row>
    <row r="42" spans="1:12" ht="12.75" customHeight="1" x14ac:dyDescent="0.25">
      <c r="A42" s="7" t="s">
        <v>95</v>
      </c>
      <c r="B42" s="8" t="s">
        <v>96</v>
      </c>
      <c r="C42" s="9">
        <v>0</v>
      </c>
      <c r="D42" s="9">
        <v>0</v>
      </c>
      <c r="E42" s="9">
        <v>3</v>
      </c>
      <c r="F42" s="9">
        <v>1</v>
      </c>
      <c r="G42" s="9">
        <f t="shared" si="3"/>
        <v>5</v>
      </c>
      <c r="H42" s="10">
        <v>19</v>
      </c>
      <c r="I42" s="11">
        <f t="shared" si="4"/>
        <v>24</v>
      </c>
      <c r="J42" s="12">
        <v>1.0638297872340401</v>
      </c>
      <c r="K42" s="13">
        <f t="shared" si="2"/>
        <v>25.531914893616964</v>
      </c>
      <c r="L42" s="14" t="s">
        <v>70</v>
      </c>
    </row>
    <row r="43" spans="1:12" ht="12.75" customHeight="1" x14ac:dyDescent="0.25">
      <c r="A43" s="7" t="s">
        <v>97</v>
      </c>
      <c r="B43" s="8" t="s">
        <v>98</v>
      </c>
      <c r="C43" s="15"/>
      <c r="D43" s="15"/>
      <c r="E43" s="15"/>
      <c r="F43" s="15"/>
      <c r="G43" s="9">
        <v>0</v>
      </c>
      <c r="H43" s="10">
        <v>21</v>
      </c>
      <c r="I43" s="11">
        <f t="shared" si="4"/>
        <v>21</v>
      </c>
      <c r="J43" s="12">
        <v>1.0638297872340401</v>
      </c>
      <c r="K43" s="13">
        <f t="shared" si="2"/>
        <v>22.340425531914843</v>
      </c>
      <c r="L43" s="14" t="s">
        <v>70</v>
      </c>
    </row>
    <row r="44" spans="1:12" ht="12.75" customHeight="1" x14ac:dyDescent="0.25">
      <c r="A44" s="7" t="s">
        <v>99</v>
      </c>
      <c r="B44" s="8" t="s">
        <v>100</v>
      </c>
      <c r="C44" s="9">
        <v>0</v>
      </c>
      <c r="D44" s="9">
        <v>0</v>
      </c>
      <c r="E44" s="9">
        <v>5</v>
      </c>
      <c r="F44" s="9">
        <v>0</v>
      </c>
      <c r="G44" s="9">
        <f>IF(ISBLANK(C44),"",SUM(C44:F44)*5/4)</f>
        <v>6.25</v>
      </c>
      <c r="H44" s="10">
        <v>12.5</v>
      </c>
      <c r="I44" s="11">
        <f t="shared" si="4"/>
        <v>18.75</v>
      </c>
      <c r="J44" s="12">
        <v>1.0638297872340401</v>
      </c>
      <c r="K44" s="13">
        <f t="shared" si="2"/>
        <v>19.946808510638252</v>
      </c>
      <c r="L44" s="14" t="s">
        <v>70</v>
      </c>
    </row>
    <row r="45" spans="1:12" ht="12.75" customHeight="1" x14ac:dyDescent="0.25">
      <c r="A45" s="7" t="s">
        <v>101</v>
      </c>
      <c r="B45" s="8" t="s">
        <v>102</v>
      </c>
      <c r="C45" s="9">
        <v>0</v>
      </c>
      <c r="D45" s="9">
        <v>7</v>
      </c>
      <c r="E45" s="9">
        <v>3</v>
      </c>
      <c r="F45" s="9">
        <v>0</v>
      </c>
      <c r="G45" s="9">
        <f>IF(ISBLANK(C45),"",SUM(C45:F45)*5/4)</f>
        <v>12.5</v>
      </c>
      <c r="H45" s="10">
        <v>6</v>
      </c>
      <c r="I45" s="11">
        <f t="shared" si="4"/>
        <v>18.5</v>
      </c>
      <c r="J45" s="12">
        <v>1.0638297872340401</v>
      </c>
      <c r="K45" s="13">
        <f t="shared" si="2"/>
        <v>19.680851063829742</v>
      </c>
      <c r="L45" s="14" t="s">
        <v>70</v>
      </c>
    </row>
    <row r="46" spans="1:12" ht="12.75" customHeight="1" x14ac:dyDescent="0.25">
      <c r="A46" s="7" t="s">
        <v>103</v>
      </c>
      <c r="B46" s="8" t="s">
        <v>104</v>
      </c>
      <c r="C46" s="9">
        <v>0</v>
      </c>
      <c r="D46" s="9">
        <v>0</v>
      </c>
      <c r="E46" s="9">
        <v>0</v>
      </c>
      <c r="F46" s="9">
        <v>0</v>
      </c>
      <c r="G46" s="9">
        <f>IF(ISBLANK(C46),"",SUM(C46:F46)*5/4)</f>
        <v>0</v>
      </c>
      <c r="H46" s="10">
        <v>9</v>
      </c>
      <c r="I46" s="11">
        <f t="shared" si="4"/>
        <v>9</v>
      </c>
      <c r="J46" s="12">
        <v>1.0638297872340401</v>
      </c>
      <c r="K46" s="13">
        <f t="shared" si="2"/>
        <v>9.5744680851063606</v>
      </c>
      <c r="L46" s="14" t="s">
        <v>70</v>
      </c>
    </row>
    <row r="47" spans="1:12" ht="12.75" customHeight="1" x14ac:dyDescent="0.25">
      <c r="A47" s="7" t="s">
        <v>105</v>
      </c>
      <c r="B47" s="8" t="s">
        <v>106</v>
      </c>
      <c r="C47" s="9">
        <v>0</v>
      </c>
      <c r="D47" s="9">
        <v>0</v>
      </c>
      <c r="E47" s="9">
        <v>0</v>
      </c>
      <c r="F47" s="9">
        <v>0</v>
      </c>
      <c r="G47" s="9">
        <f>IF(ISBLANK(C47),"",SUM(C47:F47)*5/4)</f>
        <v>0</v>
      </c>
      <c r="H47" s="10">
        <v>4</v>
      </c>
      <c r="I47" s="11">
        <f t="shared" si="4"/>
        <v>4</v>
      </c>
      <c r="J47" s="12">
        <v>1.0638297872340401</v>
      </c>
      <c r="K47" s="13">
        <f t="shared" si="2"/>
        <v>4.2553191489361604</v>
      </c>
      <c r="L47" s="14" t="s">
        <v>70</v>
      </c>
    </row>
    <row r="48" spans="1:12" ht="12.75" customHeight="1" x14ac:dyDescent="0.25">
      <c r="A48" s="7" t="s">
        <v>107</v>
      </c>
      <c r="B48" s="8" t="s">
        <v>108</v>
      </c>
      <c r="C48" s="15"/>
      <c r="D48" s="15"/>
      <c r="E48" s="15"/>
      <c r="F48" s="15"/>
      <c r="G48" s="9">
        <v>0</v>
      </c>
      <c r="H48" s="10">
        <v>4</v>
      </c>
      <c r="I48" s="11">
        <f t="shared" si="4"/>
        <v>4</v>
      </c>
      <c r="J48" s="12">
        <v>1.0638297872340401</v>
      </c>
      <c r="K48" s="13">
        <f t="shared" si="2"/>
        <v>4.2553191489361604</v>
      </c>
      <c r="L48" s="14" t="s">
        <v>70</v>
      </c>
    </row>
    <row r="49" spans="1:12" ht="12.75" customHeight="1" x14ac:dyDescent="0.25">
      <c r="A49" s="7" t="s">
        <v>109</v>
      </c>
      <c r="B49" s="8" t="s">
        <v>110</v>
      </c>
      <c r="C49" s="15"/>
      <c r="D49" s="15"/>
      <c r="E49" s="15"/>
      <c r="F49" s="15"/>
      <c r="G49" s="9">
        <v>0</v>
      </c>
      <c r="H49" s="10">
        <v>33</v>
      </c>
      <c r="I49" s="11">
        <f t="shared" si="4"/>
        <v>33</v>
      </c>
      <c r="J49" s="12">
        <v>1.0638297872340401</v>
      </c>
      <c r="K49" s="13">
        <f t="shared" si="2"/>
        <v>35.106382978723325</v>
      </c>
      <c r="L49" s="14" t="s">
        <v>70</v>
      </c>
    </row>
    <row r="50" spans="1:12" ht="12.75" customHeight="1" x14ac:dyDescent="0.25">
      <c r="A50" s="7" t="s">
        <v>111</v>
      </c>
      <c r="B50" s="8" t="s">
        <v>112</v>
      </c>
      <c r="C50" s="15"/>
      <c r="D50" s="15"/>
      <c r="E50" s="15"/>
      <c r="F50" s="15"/>
      <c r="G50" s="9">
        <v>0</v>
      </c>
      <c r="H50" s="10">
        <v>0</v>
      </c>
      <c r="I50" s="11">
        <f t="shared" si="4"/>
        <v>0</v>
      </c>
      <c r="J50" s="16"/>
      <c r="K50" s="13"/>
      <c r="L50" s="15"/>
    </row>
    <row r="51" spans="1:12" ht="12.75" customHeight="1" x14ac:dyDescent="0.25">
      <c r="A51" s="7" t="s">
        <v>113</v>
      </c>
      <c r="B51" s="8" t="s">
        <v>114</v>
      </c>
      <c r="C51" s="15"/>
      <c r="D51" s="15"/>
      <c r="E51" s="15"/>
      <c r="F51" s="15"/>
      <c r="G51" s="17">
        <v>0</v>
      </c>
      <c r="H51" s="18">
        <v>0</v>
      </c>
      <c r="I51" s="11">
        <f t="shared" si="4"/>
        <v>0</v>
      </c>
      <c r="J51" s="13"/>
      <c r="K51" s="13"/>
      <c r="L51" s="15"/>
    </row>
    <row r="52" spans="1:12" ht="12.75" customHeight="1" x14ac:dyDescent="0.25">
      <c r="A52" s="7" t="s">
        <v>115</v>
      </c>
      <c r="B52" s="8" t="s">
        <v>116</v>
      </c>
      <c r="C52" s="15"/>
      <c r="D52" s="15"/>
      <c r="E52" s="15"/>
      <c r="F52" s="15"/>
      <c r="G52" s="19">
        <v>0</v>
      </c>
      <c r="H52" s="18">
        <v>0</v>
      </c>
      <c r="I52" s="11">
        <f t="shared" si="4"/>
        <v>0</v>
      </c>
      <c r="J52" s="13"/>
      <c r="K52" s="13"/>
      <c r="L52" s="15"/>
    </row>
    <row r="53" spans="1:12" ht="12.75" customHeight="1" x14ac:dyDescent="0.25">
      <c r="A53" s="7" t="s">
        <v>117</v>
      </c>
      <c r="B53" s="8" t="s">
        <v>118</v>
      </c>
      <c r="C53" s="15"/>
      <c r="D53" s="15"/>
      <c r="E53" s="15"/>
      <c r="F53" s="15"/>
      <c r="G53" s="19">
        <v>0</v>
      </c>
      <c r="H53" s="18">
        <v>0</v>
      </c>
      <c r="I53" s="11">
        <f t="shared" si="4"/>
        <v>0</v>
      </c>
      <c r="J53" s="13"/>
      <c r="K53" s="13"/>
      <c r="L53" s="15"/>
    </row>
    <row r="54" spans="1:12" ht="12.75" customHeight="1" x14ac:dyDescent="0.25">
      <c r="A54" s="7" t="s">
        <v>119</v>
      </c>
      <c r="B54" s="8" t="s">
        <v>120</v>
      </c>
      <c r="C54" s="15"/>
      <c r="D54" s="15"/>
      <c r="E54" s="15"/>
      <c r="F54" s="15"/>
      <c r="G54" s="19">
        <v>0</v>
      </c>
      <c r="H54" s="18">
        <v>0</v>
      </c>
      <c r="I54" s="11">
        <f t="shared" si="4"/>
        <v>0</v>
      </c>
      <c r="J54" s="13"/>
      <c r="K54" s="13"/>
      <c r="L54" s="15"/>
    </row>
    <row r="55" spans="1:12" ht="12.75" customHeight="1" x14ac:dyDescent="0.25">
      <c r="A55" s="7" t="s">
        <v>121</v>
      </c>
      <c r="B55" s="8" t="s">
        <v>122</v>
      </c>
      <c r="C55" s="15"/>
      <c r="D55" s="15"/>
      <c r="E55" s="15"/>
      <c r="F55" s="15"/>
      <c r="G55" s="19">
        <v>0</v>
      </c>
      <c r="H55" s="18">
        <v>0</v>
      </c>
      <c r="I55" s="11">
        <f t="shared" si="4"/>
        <v>0</v>
      </c>
      <c r="J55" s="13"/>
      <c r="K55" s="13"/>
      <c r="L55" s="15"/>
    </row>
    <row r="56" spans="1:12" ht="12.75" customHeight="1" x14ac:dyDescent="0.25">
      <c r="A56" s="7" t="s">
        <v>123</v>
      </c>
      <c r="B56" s="8" t="s">
        <v>124</v>
      </c>
      <c r="C56" s="15"/>
      <c r="D56" s="15"/>
      <c r="E56" s="15"/>
      <c r="F56" s="15"/>
      <c r="G56" s="19">
        <v>0</v>
      </c>
      <c r="H56" s="18">
        <v>0</v>
      </c>
      <c r="I56" s="11">
        <f t="shared" si="4"/>
        <v>0</v>
      </c>
      <c r="J56" s="13"/>
      <c r="K56" s="13"/>
      <c r="L56" s="15"/>
    </row>
    <row r="57" spans="1:12" ht="12.75" customHeight="1" x14ac:dyDescent="0.25">
      <c r="A57" s="7" t="s">
        <v>125</v>
      </c>
      <c r="B57" s="8" t="s">
        <v>126</v>
      </c>
      <c r="C57" s="15"/>
      <c r="D57" s="15"/>
      <c r="E57" s="15"/>
      <c r="F57" s="15"/>
      <c r="G57" s="19">
        <v>0</v>
      </c>
      <c r="H57" s="18">
        <v>0</v>
      </c>
      <c r="I57" s="11">
        <f t="shared" si="4"/>
        <v>0</v>
      </c>
      <c r="J57" s="13"/>
      <c r="K57" s="13"/>
      <c r="L57" s="15"/>
    </row>
    <row r="58" spans="1:12" ht="12.75" customHeight="1" x14ac:dyDescent="0.25">
      <c r="A58" s="7" t="s">
        <v>127</v>
      </c>
      <c r="B58" s="8" t="s">
        <v>128</v>
      </c>
      <c r="C58" s="15"/>
      <c r="D58" s="15"/>
      <c r="E58" s="15"/>
      <c r="F58" s="15"/>
      <c r="G58" s="19">
        <v>0</v>
      </c>
      <c r="H58" s="18">
        <v>0</v>
      </c>
      <c r="I58" s="11">
        <f t="shared" si="4"/>
        <v>0</v>
      </c>
      <c r="J58" s="13"/>
      <c r="K58" s="13"/>
      <c r="L58" s="15"/>
    </row>
    <row r="59" spans="1:12" ht="12.75" customHeight="1" x14ac:dyDescent="0.25">
      <c r="A59" s="7" t="s">
        <v>129</v>
      </c>
      <c r="B59" s="8" t="s">
        <v>130</v>
      </c>
      <c r="C59" s="15"/>
      <c r="D59" s="15"/>
      <c r="E59" s="15"/>
      <c r="F59" s="15"/>
      <c r="G59" s="19">
        <v>0</v>
      </c>
      <c r="H59" s="18">
        <v>0</v>
      </c>
      <c r="I59" s="11">
        <f t="shared" si="4"/>
        <v>0</v>
      </c>
      <c r="J59" s="13"/>
      <c r="K59" s="13"/>
      <c r="L59" s="15"/>
    </row>
    <row r="60" spans="1:12" ht="12.75" customHeight="1" x14ac:dyDescent="0.25">
      <c r="A60" s="7" t="s">
        <v>131</v>
      </c>
      <c r="B60" s="8" t="s">
        <v>132</v>
      </c>
      <c r="C60" s="15"/>
      <c r="D60" s="15"/>
      <c r="E60" s="15"/>
      <c r="F60" s="15"/>
      <c r="G60" s="19">
        <v>0</v>
      </c>
      <c r="H60" s="18">
        <v>0</v>
      </c>
      <c r="I60" s="11">
        <f t="shared" si="4"/>
        <v>0</v>
      </c>
      <c r="J60" s="13"/>
      <c r="K60" s="13"/>
      <c r="L60" s="15"/>
    </row>
    <row r="61" spans="1:12" ht="12.75" customHeight="1" x14ac:dyDescent="0.25">
      <c r="A61" s="7" t="s">
        <v>133</v>
      </c>
      <c r="B61" s="8" t="s">
        <v>134</v>
      </c>
      <c r="C61" s="15"/>
      <c r="D61" s="15"/>
      <c r="E61" s="15"/>
      <c r="F61" s="15"/>
      <c r="G61" s="19">
        <v>0</v>
      </c>
      <c r="H61" s="18">
        <v>0</v>
      </c>
      <c r="I61" s="11">
        <f t="shared" si="4"/>
        <v>0</v>
      </c>
      <c r="J61" s="13"/>
      <c r="K61" s="13"/>
      <c r="L61" s="15"/>
    </row>
    <row r="62" spans="1:12" ht="12.75" customHeight="1" x14ac:dyDescent="0.25">
      <c r="A62" s="7" t="s">
        <v>135</v>
      </c>
      <c r="B62" s="8" t="s">
        <v>136</v>
      </c>
      <c r="C62" s="15"/>
      <c r="D62" s="15"/>
      <c r="E62" s="15"/>
      <c r="F62" s="15"/>
      <c r="G62" s="19">
        <v>0</v>
      </c>
      <c r="H62" s="18">
        <v>0</v>
      </c>
      <c r="I62" s="11">
        <f t="shared" si="4"/>
        <v>0</v>
      </c>
      <c r="J62" s="13"/>
      <c r="K62" s="13"/>
      <c r="L62" s="15"/>
    </row>
    <row r="63" spans="1:12" ht="12.75" customHeight="1" x14ac:dyDescent="0.25">
      <c r="A63" s="7" t="s">
        <v>137</v>
      </c>
      <c r="B63" s="8" t="s">
        <v>138</v>
      </c>
      <c r="C63" s="15"/>
      <c r="D63" s="15"/>
      <c r="E63" s="15"/>
      <c r="F63" s="15"/>
      <c r="G63" s="19">
        <v>0</v>
      </c>
      <c r="H63" s="18">
        <v>0</v>
      </c>
      <c r="I63" s="11">
        <f t="shared" si="4"/>
        <v>0</v>
      </c>
      <c r="J63" s="13"/>
      <c r="K63" s="13"/>
      <c r="L63" s="15"/>
    </row>
    <row r="64" spans="1:12" ht="12.75" customHeight="1" x14ac:dyDescent="0.25">
      <c r="A64" s="7" t="s">
        <v>139</v>
      </c>
      <c r="B64" s="8" t="s">
        <v>140</v>
      </c>
      <c r="C64" s="15"/>
      <c r="D64" s="15"/>
      <c r="E64" s="15"/>
      <c r="F64" s="15"/>
      <c r="G64" s="19">
        <v>0</v>
      </c>
      <c r="H64" s="18">
        <v>0</v>
      </c>
      <c r="I64" s="11">
        <f t="shared" si="4"/>
        <v>0</v>
      </c>
      <c r="J64" s="13"/>
      <c r="K64" s="13"/>
      <c r="L64" s="15"/>
    </row>
    <row r="65" spans="1:12" ht="12.75" customHeight="1" x14ac:dyDescent="0.25">
      <c r="A65" s="7" t="s">
        <v>141</v>
      </c>
      <c r="B65" s="8" t="s">
        <v>142</v>
      </c>
      <c r="C65" s="15"/>
      <c r="D65" s="15"/>
      <c r="E65" s="15"/>
      <c r="F65" s="15"/>
      <c r="G65" s="19">
        <v>0</v>
      </c>
      <c r="H65" s="18">
        <v>0</v>
      </c>
      <c r="I65" s="11">
        <f t="shared" si="4"/>
        <v>0</v>
      </c>
      <c r="J65" s="13"/>
      <c r="K65" s="13"/>
      <c r="L65" s="15"/>
    </row>
    <row r="66" spans="1:12" ht="12.75" customHeight="1" x14ac:dyDescent="0.25">
      <c r="A66" s="7" t="s">
        <v>143</v>
      </c>
      <c r="B66" s="8" t="s">
        <v>144</v>
      </c>
      <c r="C66" s="15"/>
      <c r="D66" s="15"/>
      <c r="E66" s="15"/>
      <c r="F66" s="15"/>
      <c r="G66" s="19">
        <v>0</v>
      </c>
      <c r="H66" s="18">
        <v>0</v>
      </c>
      <c r="I66" s="11">
        <f t="shared" si="4"/>
        <v>0</v>
      </c>
      <c r="J66" s="13"/>
      <c r="K66" s="13"/>
      <c r="L66" s="15"/>
    </row>
    <row r="67" spans="1:12" ht="12.75" customHeight="1" x14ac:dyDescent="0.25">
      <c r="A67" s="7" t="s">
        <v>145</v>
      </c>
      <c r="B67" s="8" t="s">
        <v>146</v>
      </c>
      <c r="C67" s="15"/>
      <c r="D67" s="15"/>
      <c r="E67" s="15"/>
      <c r="F67" s="15"/>
      <c r="G67" s="19">
        <v>0</v>
      </c>
      <c r="H67" s="18">
        <v>0</v>
      </c>
      <c r="I67" s="11">
        <f t="shared" ref="I67:I98" si="5">IF(OR(ISBLANK(G67),ISBLANK(H67)),"",G67+H67)</f>
        <v>0</v>
      </c>
      <c r="J67" s="13"/>
      <c r="K67" s="13"/>
      <c r="L67" s="15"/>
    </row>
    <row r="68" spans="1:12" ht="12.75" customHeight="1" x14ac:dyDescent="0.25">
      <c r="A68" s="7" t="s">
        <v>147</v>
      </c>
      <c r="B68" s="8" t="s">
        <v>148</v>
      </c>
      <c r="C68" s="15"/>
      <c r="D68" s="15"/>
      <c r="E68" s="15"/>
      <c r="F68" s="15"/>
      <c r="G68" s="19">
        <v>0</v>
      </c>
      <c r="H68" s="18">
        <v>0</v>
      </c>
      <c r="I68" s="11">
        <f t="shared" si="5"/>
        <v>0</v>
      </c>
      <c r="J68" s="13"/>
      <c r="K68" s="13"/>
      <c r="L68" s="15"/>
    </row>
    <row r="69" spans="1:12" ht="12.75" customHeight="1" x14ac:dyDescent="0.25">
      <c r="A69" s="7" t="s">
        <v>149</v>
      </c>
      <c r="B69" s="8" t="s">
        <v>150</v>
      </c>
      <c r="C69" s="15"/>
      <c r="D69" s="15"/>
      <c r="E69" s="15"/>
      <c r="F69" s="15"/>
      <c r="G69" s="19">
        <v>0</v>
      </c>
      <c r="H69" s="18">
        <v>0</v>
      </c>
      <c r="I69" s="11">
        <f t="shared" si="5"/>
        <v>0</v>
      </c>
      <c r="J69" s="13"/>
      <c r="K69" s="13"/>
      <c r="L69" s="15"/>
    </row>
    <row r="70" spans="1:12" ht="12.75" customHeight="1" x14ac:dyDescent="0.25">
      <c r="A70" s="7" t="s">
        <v>151</v>
      </c>
      <c r="B70" s="8" t="s">
        <v>152</v>
      </c>
      <c r="C70" s="15"/>
      <c r="D70" s="15"/>
      <c r="E70" s="15"/>
      <c r="F70" s="15"/>
      <c r="G70" s="19">
        <v>0</v>
      </c>
      <c r="H70" s="18">
        <v>0</v>
      </c>
      <c r="I70" s="11">
        <f t="shared" si="5"/>
        <v>0</v>
      </c>
      <c r="J70" s="13"/>
      <c r="K70" s="13"/>
      <c r="L70" s="15"/>
    </row>
    <row r="71" spans="1:12" ht="12.75" customHeight="1" x14ac:dyDescent="0.25">
      <c r="A71" s="7" t="s">
        <v>153</v>
      </c>
      <c r="B71" s="8" t="s">
        <v>154</v>
      </c>
      <c r="C71" s="15"/>
      <c r="D71" s="15"/>
      <c r="E71" s="15"/>
      <c r="F71" s="15"/>
      <c r="G71" s="19">
        <v>0</v>
      </c>
      <c r="H71" s="18">
        <v>0</v>
      </c>
      <c r="I71" s="11">
        <f t="shared" si="5"/>
        <v>0</v>
      </c>
      <c r="J71" s="13"/>
      <c r="K71" s="13"/>
      <c r="L71" s="15"/>
    </row>
    <row r="72" spans="1:12" ht="12.75" customHeight="1" x14ac:dyDescent="0.25">
      <c r="A72" s="7" t="s">
        <v>155</v>
      </c>
      <c r="B72" s="8" t="s">
        <v>156</v>
      </c>
      <c r="C72" s="15"/>
      <c r="D72" s="15"/>
      <c r="E72" s="15"/>
      <c r="F72" s="15"/>
      <c r="G72" s="19">
        <v>0</v>
      </c>
      <c r="H72" s="18">
        <v>0</v>
      </c>
      <c r="I72" s="11">
        <f t="shared" si="5"/>
        <v>0</v>
      </c>
      <c r="J72" s="13"/>
      <c r="K72" s="13"/>
      <c r="L72" s="15"/>
    </row>
    <row r="73" spans="1:12" ht="12.75" customHeight="1" x14ac:dyDescent="0.25">
      <c r="A73" s="7" t="s">
        <v>157</v>
      </c>
      <c r="B73" s="8" t="s">
        <v>158</v>
      </c>
      <c r="C73" s="15"/>
      <c r="D73" s="15"/>
      <c r="E73" s="15"/>
      <c r="F73" s="15"/>
      <c r="G73" s="19">
        <v>0</v>
      </c>
      <c r="H73" s="18">
        <v>0</v>
      </c>
      <c r="I73" s="11">
        <f t="shared" si="5"/>
        <v>0</v>
      </c>
      <c r="J73" s="13"/>
      <c r="K73" s="13"/>
      <c r="L73" s="15"/>
    </row>
    <row r="74" spans="1:12" ht="12.75" customHeight="1" x14ac:dyDescent="0.25">
      <c r="A74" s="7" t="s">
        <v>159</v>
      </c>
      <c r="B74" s="8" t="s">
        <v>160</v>
      </c>
      <c r="C74" s="15"/>
      <c r="D74" s="15"/>
      <c r="E74" s="15"/>
      <c r="F74" s="15"/>
      <c r="G74" s="19">
        <v>0</v>
      </c>
      <c r="H74" s="18">
        <v>0</v>
      </c>
      <c r="I74" s="11">
        <f t="shared" si="5"/>
        <v>0</v>
      </c>
      <c r="J74" s="13"/>
      <c r="K74" s="13"/>
      <c r="L74" s="15"/>
    </row>
    <row r="75" spans="1:12" ht="12.75" customHeight="1" x14ac:dyDescent="0.25">
      <c r="A75" s="7" t="s">
        <v>161</v>
      </c>
      <c r="B75" s="8" t="s">
        <v>162</v>
      </c>
      <c r="C75" s="15"/>
      <c r="D75" s="15"/>
      <c r="E75" s="15"/>
      <c r="F75" s="15"/>
      <c r="G75" s="19">
        <v>0</v>
      </c>
      <c r="H75" s="18">
        <v>0</v>
      </c>
      <c r="I75" s="11">
        <f t="shared" si="5"/>
        <v>0</v>
      </c>
      <c r="J75" s="13"/>
      <c r="K75" s="13"/>
      <c r="L75" s="15"/>
    </row>
    <row r="76" spans="1:12" ht="12.75" customHeight="1" x14ac:dyDescent="0.25">
      <c r="A76" s="7" t="s">
        <v>163</v>
      </c>
      <c r="B76" s="8" t="s">
        <v>164</v>
      </c>
      <c r="C76" s="15"/>
      <c r="D76" s="15"/>
      <c r="E76" s="15"/>
      <c r="F76" s="15"/>
      <c r="G76" s="19">
        <v>0</v>
      </c>
      <c r="H76" s="18">
        <v>0</v>
      </c>
      <c r="I76" s="11">
        <f t="shared" si="5"/>
        <v>0</v>
      </c>
      <c r="J76" s="13"/>
      <c r="K76" s="13"/>
      <c r="L76" s="15"/>
    </row>
    <row r="77" spans="1:12" ht="12.75" customHeight="1" x14ac:dyDescent="0.25">
      <c r="A77" s="7" t="s">
        <v>165</v>
      </c>
      <c r="B77" s="8" t="s">
        <v>166</v>
      </c>
      <c r="C77" s="15"/>
      <c r="D77" s="15"/>
      <c r="E77" s="15"/>
      <c r="F77" s="15"/>
      <c r="G77" s="19">
        <v>0</v>
      </c>
      <c r="H77" s="18">
        <v>0</v>
      </c>
      <c r="I77" s="11">
        <f t="shared" si="5"/>
        <v>0</v>
      </c>
      <c r="J77" s="13"/>
      <c r="K77" s="13"/>
      <c r="L77" s="15"/>
    </row>
    <row r="78" spans="1:12" ht="12.75" customHeight="1" x14ac:dyDescent="0.25">
      <c r="A78" s="7" t="s">
        <v>167</v>
      </c>
      <c r="B78" s="8" t="s">
        <v>168</v>
      </c>
      <c r="C78" s="15"/>
      <c r="D78" s="15"/>
      <c r="E78" s="15"/>
      <c r="F78" s="15"/>
      <c r="G78" s="19">
        <v>0</v>
      </c>
      <c r="H78" s="18">
        <v>0</v>
      </c>
      <c r="I78" s="11">
        <f t="shared" si="5"/>
        <v>0</v>
      </c>
      <c r="J78" s="13"/>
      <c r="K78" s="13"/>
      <c r="L78" s="15"/>
    </row>
    <row r="79" spans="1:12" ht="12.75" customHeight="1" x14ac:dyDescent="0.25">
      <c r="A79" s="7" t="s">
        <v>169</v>
      </c>
      <c r="B79" s="8" t="s">
        <v>170</v>
      </c>
      <c r="C79" s="15"/>
      <c r="D79" s="15"/>
      <c r="E79" s="15"/>
      <c r="F79" s="15"/>
      <c r="G79" s="19">
        <v>0</v>
      </c>
      <c r="H79" s="18">
        <v>0</v>
      </c>
      <c r="I79" s="11">
        <f t="shared" si="5"/>
        <v>0</v>
      </c>
      <c r="J79" s="13"/>
      <c r="K79" s="13"/>
      <c r="L79" s="15"/>
    </row>
    <row r="80" spans="1:12" ht="12.75" customHeight="1" x14ac:dyDescent="0.25">
      <c r="A80" s="7" t="s">
        <v>171</v>
      </c>
      <c r="B80" s="8" t="s">
        <v>172</v>
      </c>
      <c r="C80" s="15"/>
      <c r="D80" s="15"/>
      <c r="E80" s="15"/>
      <c r="F80" s="15"/>
      <c r="G80" s="19">
        <v>0</v>
      </c>
      <c r="H80" s="18">
        <v>0</v>
      </c>
      <c r="I80" s="11">
        <f t="shared" si="5"/>
        <v>0</v>
      </c>
      <c r="J80" s="13"/>
      <c r="K80" s="13"/>
      <c r="L80" s="15"/>
    </row>
    <row r="81" spans="1:12" ht="12.75" customHeight="1" x14ac:dyDescent="0.25">
      <c r="A81" s="7" t="s">
        <v>173</v>
      </c>
      <c r="B81" s="8" t="s">
        <v>174</v>
      </c>
      <c r="C81" s="15"/>
      <c r="D81" s="15"/>
      <c r="E81" s="15"/>
      <c r="F81" s="15"/>
      <c r="G81" s="19">
        <v>0</v>
      </c>
      <c r="H81" s="18">
        <v>0</v>
      </c>
      <c r="I81" s="11">
        <f t="shared" si="5"/>
        <v>0</v>
      </c>
      <c r="J81" s="13"/>
      <c r="K81" s="13"/>
      <c r="L81" s="15"/>
    </row>
    <row r="82" spans="1:12" ht="12.75" customHeight="1" x14ac:dyDescent="0.25">
      <c r="A82" s="7" t="s">
        <v>175</v>
      </c>
      <c r="B82" s="8" t="s">
        <v>176</v>
      </c>
      <c r="C82" s="15"/>
      <c r="D82" s="15"/>
      <c r="E82" s="15"/>
      <c r="F82" s="15"/>
      <c r="G82" s="19">
        <v>0</v>
      </c>
      <c r="H82" s="18">
        <v>0</v>
      </c>
      <c r="I82" s="11">
        <f t="shared" si="5"/>
        <v>0</v>
      </c>
      <c r="J82" s="13"/>
      <c r="K82" s="13"/>
      <c r="L82" s="15"/>
    </row>
    <row r="83" spans="1:12" ht="12.75" customHeight="1" x14ac:dyDescent="0.25">
      <c r="A83" s="7" t="s">
        <v>177</v>
      </c>
      <c r="B83" s="8" t="s">
        <v>178</v>
      </c>
      <c r="C83" s="15"/>
      <c r="D83" s="15"/>
      <c r="E83" s="15"/>
      <c r="F83" s="15"/>
      <c r="G83" s="19">
        <v>0</v>
      </c>
      <c r="H83" s="18">
        <v>0</v>
      </c>
      <c r="I83" s="11">
        <f t="shared" si="5"/>
        <v>0</v>
      </c>
      <c r="J83" s="13"/>
      <c r="K83" s="13"/>
      <c r="L83" s="15"/>
    </row>
    <row r="84" spans="1:12" ht="12.75" customHeight="1" x14ac:dyDescent="0.25">
      <c r="A84" s="7" t="s">
        <v>179</v>
      </c>
      <c r="B84" s="8" t="s">
        <v>180</v>
      </c>
      <c r="C84" s="15"/>
      <c r="D84" s="15"/>
      <c r="E84" s="15"/>
      <c r="F84" s="15"/>
      <c r="G84" s="19">
        <v>0</v>
      </c>
      <c r="H84" s="18">
        <v>0</v>
      </c>
      <c r="I84" s="11">
        <f t="shared" si="5"/>
        <v>0</v>
      </c>
      <c r="J84" s="13"/>
      <c r="K84" s="13"/>
      <c r="L84" s="15"/>
    </row>
    <row r="85" spans="1:12" ht="12.75" customHeight="1" x14ac:dyDescent="0.25">
      <c r="A85" s="7" t="s">
        <v>181</v>
      </c>
      <c r="B85" s="8" t="s">
        <v>182</v>
      </c>
      <c r="C85" s="15"/>
      <c r="D85" s="15"/>
      <c r="E85" s="15"/>
      <c r="F85" s="15"/>
      <c r="G85" s="19">
        <v>0</v>
      </c>
      <c r="H85" s="18">
        <v>0</v>
      </c>
      <c r="I85" s="11">
        <f t="shared" si="5"/>
        <v>0</v>
      </c>
      <c r="J85" s="13"/>
      <c r="K85" s="13"/>
      <c r="L85" s="15"/>
    </row>
    <row r="86" spans="1:12" ht="12.75" customHeight="1" x14ac:dyDescent="0.25">
      <c r="A86" s="7" t="s">
        <v>183</v>
      </c>
      <c r="B86" s="8" t="s">
        <v>184</v>
      </c>
      <c r="C86" s="15"/>
      <c r="D86" s="15"/>
      <c r="E86" s="15"/>
      <c r="F86" s="15"/>
      <c r="G86" s="19">
        <v>0</v>
      </c>
      <c r="H86" s="18">
        <v>0</v>
      </c>
      <c r="I86" s="11">
        <f t="shared" si="5"/>
        <v>0</v>
      </c>
      <c r="J86" s="13"/>
      <c r="K86" s="13"/>
      <c r="L86" s="15"/>
    </row>
    <row r="87" spans="1:12" ht="12.75" customHeight="1" x14ac:dyDescent="0.25">
      <c r="A87" s="7" t="s">
        <v>185</v>
      </c>
      <c r="B87" s="8" t="s">
        <v>186</v>
      </c>
      <c r="C87" s="15"/>
      <c r="D87" s="15"/>
      <c r="E87" s="15"/>
      <c r="F87" s="15"/>
      <c r="G87" s="19">
        <v>0</v>
      </c>
      <c r="H87" s="18">
        <v>0</v>
      </c>
      <c r="I87" s="11">
        <f t="shared" si="5"/>
        <v>0</v>
      </c>
      <c r="J87" s="13"/>
      <c r="K87" s="13"/>
      <c r="L87" s="15"/>
    </row>
    <row r="88" spans="1:12" ht="12.75" customHeight="1" x14ac:dyDescent="0.25">
      <c r="A88" s="7" t="s">
        <v>187</v>
      </c>
      <c r="B88" s="8" t="s">
        <v>188</v>
      </c>
      <c r="C88" s="15"/>
      <c r="D88" s="15"/>
      <c r="E88" s="15"/>
      <c r="F88" s="15"/>
      <c r="G88" s="19">
        <v>0</v>
      </c>
      <c r="H88" s="18">
        <v>0</v>
      </c>
      <c r="I88" s="11">
        <f t="shared" si="5"/>
        <v>0</v>
      </c>
      <c r="J88" s="13"/>
      <c r="K88" s="13"/>
      <c r="L88" s="15"/>
    </row>
    <row r="89" spans="1:12" ht="12.75" customHeight="1" x14ac:dyDescent="0.25">
      <c r="A89" s="7" t="s">
        <v>189</v>
      </c>
      <c r="B89" s="8" t="s">
        <v>190</v>
      </c>
      <c r="C89" s="15"/>
      <c r="D89" s="15"/>
      <c r="E89" s="15"/>
      <c r="F89" s="15"/>
      <c r="G89" s="19">
        <v>0</v>
      </c>
      <c r="H89" s="18">
        <v>0</v>
      </c>
      <c r="I89" s="11">
        <f t="shared" si="5"/>
        <v>0</v>
      </c>
      <c r="J89" s="13"/>
      <c r="K89" s="13"/>
      <c r="L89" s="15"/>
    </row>
    <row r="90" spans="1:12" ht="12.75" customHeight="1" x14ac:dyDescent="0.25">
      <c r="A90" s="7" t="s">
        <v>191</v>
      </c>
      <c r="B90" s="8" t="s">
        <v>192</v>
      </c>
      <c r="C90" s="15"/>
      <c r="D90" s="15"/>
      <c r="E90" s="15"/>
      <c r="F90" s="15"/>
      <c r="G90" s="19">
        <v>0</v>
      </c>
      <c r="H90" s="18">
        <v>0</v>
      </c>
      <c r="I90" s="11">
        <f t="shared" si="5"/>
        <v>0</v>
      </c>
      <c r="J90" s="13"/>
      <c r="K90" s="13"/>
      <c r="L90" s="15"/>
    </row>
    <row r="91" spans="1:12" ht="12.75" customHeight="1" x14ac:dyDescent="0.25">
      <c r="A91" s="7" t="s">
        <v>193</v>
      </c>
      <c r="B91" s="8" t="s">
        <v>194</v>
      </c>
      <c r="C91" s="15"/>
      <c r="D91" s="15"/>
      <c r="E91" s="15"/>
      <c r="F91" s="15"/>
      <c r="G91" s="19">
        <v>0</v>
      </c>
      <c r="H91" s="18">
        <v>0</v>
      </c>
      <c r="I91" s="11">
        <f t="shared" si="5"/>
        <v>0</v>
      </c>
      <c r="J91" s="13"/>
      <c r="K91" s="13"/>
      <c r="L91" s="15"/>
    </row>
    <row r="92" spans="1:12" ht="12.75" customHeight="1" x14ac:dyDescent="0.25">
      <c r="A92" s="7" t="s">
        <v>195</v>
      </c>
      <c r="B92" s="8" t="s">
        <v>196</v>
      </c>
      <c r="C92" s="9">
        <v>0</v>
      </c>
      <c r="D92" s="9">
        <v>0</v>
      </c>
      <c r="E92" s="9">
        <v>0</v>
      </c>
      <c r="F92" s="9">
        <v>0</v>
      </c>
      <c r="G92" s="19">
        <v>0</v>
      </c>
      <c r="H92" s="18">
        <v>0</v>
      </c>
      <c r="I92" s="11">
        <f t="shared" si="5"/>
        <v>0</v>
      </c>
      <c r="J92" s="13"/>
      <c r="K92" s="13"/>
      <c r="L92" s="15"/>
    </row>
    <row r="93" spans="1:12" ht="12.75" customHeight="1" x14ac:dyDescent="0.25">
      <c r="A93" s="7" t="s">
        <v>197</v>
      </c>
      <c r="B93" s="8" t="s">
        <v>198</v>
      </c>
      <c r="C93" s="15"/>
      <c r="D93" s="15"/>
      <c r="E93" s="15"/>
      <c r="F93" s="15"/>
      <c r="G93" s="19">
        <v>0</v>
      </c>
      <c r="H93" s="18">
        <v>0</v>
      </c>
      <c r="I93" s="11">
        <f t="shared" si="5"/>
        <v>0</v>
      </c>
      <c r="J93" s="13"/>
      <c r="K93" s="13"/>
      <c r="L93" s="15"/>
    </row>
    <row r="94" spans="1:12" ht="12.75" customHeight="1" x14ac:dyDescent="0.25">
      <c r="A94" s="7" t="s">
        <v>199</v>
      </c>
      <c r="B94" s="8" t="s">
        <v>200</v>
      </c>
      <c r="C94" s="15"/>
      <c r="D94" s="15"/>
      <c r="E94" s="15"/>
      <c r="F94" s="15"/>
      <c r="G94" s="19">
        <v>0</v>
      </c>
      <c r="H94" s="18">
        <v>0</v>
      </c>
      <c r="I94" s="11">
        <f t="shared" si="5"/>
        <v>0</v>
      </c>
      <c r="J94" s="13"/>
      <c r="K94" s="13"/>
      <c r="L94" s="15"/>
    </row>
    <row r="95" spans="1:12" ht="12.75" customHeight="1" x14ac:dyDescent="0.25">
      <c r="A95" s="7" t="s">
        <v>201</v>
      </c>
      <c r="B95" s="8" t="s">
        <v>202</v>
      </c>
      <c r="C95" s="15"/>
      <c r="D95" s="15"/>
      <c r="E95" s="15"/>
      <c r="F95" s="15"/>
      <c r="G95" s="19">
        <v>0</v>
      </c>
      <c r="H95" s="18">
        <v>0</v>
      </c>
      <c r="I95" s="11">
        <f t="shared" si="5"/>
        <v>0</v>
      </c>
      <c r="J95" s="13"/>
      <c r="K95" s="13"/>
      <c r="L95" s="15"/>
    </row>
    <row r="96" spans="1:12" ht="12.75" customHeight="1" x14ac:dyDescent="0.25">
      <c r="A96" s="7" t="s">
        <v>203</v>
      </c>
      <c r="B96" s="8" t="s">
        <v>204</v>
      </c>
      <c r="C96" s="15"/>
      <c r="D96" s="15"/>
      <c r="E96" s="15"/>
      <c r="F96" s="15"/>
      <c r="G96" s="19">
        <v>0</v>
      </c>
      <c r="H96" s="18">
        <v>0</v>
      </c>
      <c r="I96" s="11">
        <f t="shared" si="5"/>
        <v>0</v>
      </c>
      <c r="J96" s="13"/>
      <c r="K96" s="13"/>
      <c r="L96" s="15"/>
    </row>
    <row r="97" spans="1:12" ht="12.75" customHeight="1" x14ac:dyDescent="0.25">
      <c r="A97" s="7" t="s">
        <v>205</v>
      </c>
      <c r="B97" s="8" t="s">
        <v>206</v>
      </c>
      <c r="C97" s="15"/>
      <c r="D97" s="15"/>
      <c r="E97" s="15"/>
      <c r="F97" s="15"/>
      <c r="G97" s="19">
        <v>0</v>
      </c>
      <c r="H97" s="18">
        <v>0</v>
      </c>
      <c r="I97" s="11">
        <f t="shared" si="5"/>
        <v>0</v>
      </c>
      <c r="J97" s="13"/>
      <c r="K97" s="13"/>
      <c r="L97" s="15"/>
    </row>
    <row r="98" spans="1:12" ht="12.75" customHeight="1" x14ac:dyDescent="0.25">
      <c r="A98" s="7" t="s">
        <v>207</v>
      </c>
      <c r="B98" s="8" t="s">
        <v>208</v>
      </c>
      <c r="C98" s="15"/>
      <c r="D98" s="15"/>
      <c r="E98" s="15"/>
      <c r="F98" s="15"/>
      <c r="G98" s="19">
        <v>0</v>
      </c>
      <c r="H98" s="18">
        <v>0</v>
      </c>
      <c r="I98" s="11">
        <f t="shared" si="5"/>
        <v>0</v>
      </c>
      <c r="J98" s="13"/>
      <c r="K98" s="13"/>
      <c r="L98" s="15"/>
    </row>
    <row r="99" spans="1:12" ht="12.75" customHeight="1" x14ac:dyDescent="0.25">
      <c r="A99" s="7" t="s">
        <v>209</v>
      </c>
      <c r="B99" s="8" t="s">
        <v>210</v>
      </c>
      <c r="C99" s="15"/>
      <c r="D99" s="15"/>
      <c r="E99" s="15"/>
      <c r="F99" s="15"/>
      <c r="G99" s="19">
        <v>0</v>
      </c>
      <c r="H99" s="18">
        <v>0</v>
      </c>
      <c r="I99" s="11">
        <f t="shared" ref="I99:I118" si="6">IF(OR(ISBLANK(G99),ISBLANK(H99)),"",G99+H99)</f>
        <v>0</v>
      </c>
      <c r="J99" s="13"/>
      <c r="K99" s="13"/>
      <c r="L99" s="15"/>
    </row>
    <row r="100" spans="1:12" ht="12.75" customHeight="1" x14ac:dyDescent="0.25">
      <c r="A100" s="7" t="s">
        <v>211</v>
      </c>
      <c r="B100" s="8" t="s">
        <v>212</v>
      </c>
      <c r="C100" s="15"/>
      <c r="D100" s="15"/>
      <c r="E100" s="15"/>
      <c r="F100" s="15"/>
      <c r="G100" s="19">
        <v>0</v>
      </c>
      <c r="H100" s="18">
        <v>0</v>
      </c>
      <c r="I100" s="11">
        <f t="shared" si="6"/>
        <v>0</v>
      </c>
      <c r="J100" s="13"/>
      <c r="K100" s="13"/>
      <c r="L100" s="15"/>
    </row>
    <row r="101" spans="1:12" ht="12.75" customHeight="1" x14ac:dyDescent="0.25">
      <c r="A101" s="7" t="s">
        <v>213</v>
      </c>
      <c r="B101" s="8" t="s">
        <v>214</v>
      </c>
      <c r="C101" s="15"/>
      <c r="D101" s="15"/>
      <c r="E101" s="15"/>
      <c r="F101" s="15"/>
      <c r="G101" s="19">
        <v>0</v>
      </c>
      <c r="H101" s="18">
        <v>0</v>
      </c>
      <c r="I101" s="11">
        <f t="shared" si="6"/>
        <v>0</v>
      </c>
      <c r="J101" s="13"/>
      <c r="K101" s="13"/>
      <c r="L101" s="15"/>
    </row>
    <row r="102" spans="1:12" ht="12.75" customHeight="1" x14ac:dyDescent="0.25">
      <c r="A102" s="7" t="s">
        <v>215</v>
      </c>
      <c r="B102" s="8" t="s">
        <v>216</v>
      </c>
      <c r="C102" s="9">
        <v>0</v>
      </c>
      <c r="D102" s="9">
        <v>0</v>
      </c>
      <c r="E102" s="9">
        <v>0</v>
      </c>
      <c r="F102" s="9">
        <v>0</v>
      </c>
      <c r="G102" s="19">
        <v>0</v>
      </c>
      <c r="H102" s="18">
        <v>0</v>
      </c>
      <c r="I102" s="11">
        <f t="shared" si="6"/>
        <v>0</v>
      </c>
      <c r="J102" s="13"/>
      <c r="K102" s="13"/>
      <c r="L102" s="15"/>
    </row>
    <row r="103" spans="1:12" ht="12.75" customHeight="1" x14ac:dyDescent="0.25">
      <c r="A103" s="7" t="s">
        <v>217</v>
      </c>
      <c r="B103" s="8" t="s">
        <v>218</v>
      </c>
      <c r="C103" s="15"/>
      <c r="D103" s="15"/>
      <c r="E103" s="15"/>
      <c r="F103" s="15"/>
      <c r="G103" s="19">
        <v>0</v>
      </c>
      <c r="H103" s="18">
        <v>0</v>
      </c>
      <c r="I103" s="11">
        <f t="shared" si="6"/>
        <v>0</v>
      </c>
      <c r="J103" s="13"/>
      <c r="K103" s="13"/>
      <c r="L103" s="15"/>
    </row>
    <row r="104" spans="1:12" ht="12.75" customHeight="1" x14ac:dyDescent="0.25">
      <c r="A104" s="7" t="s">
        <v>219</v>
      </c>
      <c r="B104" s="8" t="s">
        <v>220</v>
      </c>
      <c r="C104" s="15"/>
      <c r="D104" s="15"/>
      <c r="E104" s="15"/>
      <c r="F104" s="15"/>
      <c r="G104" s="19">
        <v>0</v>
      </c>
      <c r="H104" s="18">
        <v>0</v>
      </c>
      <c r="I104" s="11">
        <f t="shared" si="6"/>
        <v>0</v>
      </c>
      <c r="J104" s="13"/>
      <c r="K104" s="13"/>
      <c r="L104" s="15"/>
    </row>
    <row r="105" spans="1:12" ht="12.75" customHeight="1" x14ac:dyDescent="0.25">
      <c r="A105" s="7" t="s">
        <v>221</v>
      </c>
      <c r="B105" s="8" t="s">
        <v>222</v>
      </c>
      <c r="C105" s="15"/>
      <c r="D105" s="15"/>
      <c r="E105" s="15"/>
      <c r="F105" s="15"/>
      <c r="G105" s="19">
        <v>0</v>
      </c>
      <c r="H105" s="18">
        <v>0</v>
      </c>
      <c r="I105" s="11">
        <f t="shared" si="6"/>
        <v>0</v>
      </c>
      <c r="J105" s="13"/>
      <c r="K105" s="13"/>
      <c r="L105" s="15"/>
    </row>
    <row r="106" spans="1:12" ht="12.75" customHeight="1" x14ac:dyDescent="0.25">
      <c r="A106" s="7" t="s">
        <v>223</v>
      </c>
      <c r="B106" s="8" t="s">
        <v>224</v>
      </c>
      <c r="C106" s="15"/>
      <c r="D106" s="15"/>
      <c r="E106" s="15"/>
      <c r="F106" s="15"/>
      <c r="G106" s="19">
        <v>0</v>
      </c>
      <c r="H106" s="18">
        <v>0</v>
      </c>
      <c r="I106" s="11">
        <f t="shared" si="6"/>
        <v>0</v>
      </c>
      <c r="J106" s="13"/>
      <c r="K106" s="13"/>
      <c r="L106" s="15"/>
    </row>
    <row r="107" spans="1:12" ht="12.75" customHeight="1" x14ac:dyDescent="0.25">
      <c r="A107" s="7" t="s">
        <v>225</v>
      </c>
      <c r="B107" s="8" t="s">
        <v>226</v>
      </c>
      <c r="C107" s="15"/>
      <c r="D107" s="15"/>
      <c r="E107" s="15"/>
      <c r="F107" s="15"/>
      <c r="G107" s="19">
        <v>0</v>
      </c>
      <c r="H107" s="18">
        <v>0</v>
      </c>
      <c r="I107" s="11">
        <f t="shared" si="6"/>
        <v>0</v>
      </c>
      <c r="J107" s="13"/>
      <c r="K107" s="13"/>
      <c r="L107" s="15"/>
    </row>
    <row r="108" spans="1:12" ht="12.75" customHeight="1" x14ac:dyDescent="0.25">
      <c r="A108" s="7" t="s">
        <v>227</v>
      </c>
      <c r="B108" s="8" t="s">
        <v>228</v>
      </c>
      <c r="C108" s="15"/>
      <c r="D108" s="15"/>
      <c r="E108" s="15"/>
      <c r="F108" s="15"/>
      <c r="G108" s="19">
        <v>0</v>
      </c>
      <c r="H108" s="18">
        <v>0</v>
      </c>
      <c r="I108" s="11">
        <f t="shared" si="6"/>
        <v>0</v>
      </c>
      <c r="J108" s="13"/>
      <c r="K108" s="13"/>
      <c r="L108" s="15"/>
    </row>
    <row r="109" spans="1:12" ht="12.75" customHeight="1" x14ac:dyDescent="0.25">
      <c r="A109" s="7" t="s">
        <v>229</v>
      </c>
      <c r="B109" s="8" t="s">
        <v>230</v>
      </c>
      <c r="C109" s="15"/>
      <c r="D109" s="15"/>
      <c r="E109" s="15"/>
      <c r="F109" s="15"/>
      <c r="G109" s="19">
        <v>0</v>
      </c>
      <c r="H109" s="18">
        <v>0</v>
      </c>
      <c r="I109" s="11">
        <f t="shared" si="6"/>
        <v>0</v>
      </c>
      <c r="J109" s="13"/>
      <c r="K109" s="13"/>
      <c r="L109" s="15"/>
    </row>
    <row r="110" spans="1:12" ht="12.75" customHeight="1" x14ac:dyDescent="0.25">
      <c r="A110" s="7" t="s">
        <v>231</v>
      </c>
      <c r="B110" s="8" t="s">
        <v>232</v>
      </c>
      <c r="C110" s="15"/>
      <c r="D110" s="15"/>
      <c r="E110" s="15"/>
      <c r="F110" s="15"/>
      <c r="G110" s="19">
        <v>0</v>
      </c>
      <c r="H110" s="18">
        <v>0</v>
      </c>
      <c r="I110" s="11">
        <f t="shared" si="6"/>
        <v>0</v>
      </c>
      <c r="J110" s="13"/>
      <c r="K110" s="13"/>
      <c r="L110" s="15"/>
    </row>
    <row r="111" spans="1:12" ht="12.75" customHeight="1" x14ac:dyDescent="0.25">
      <c r="A111" s="7" t="s">
        <v>233</v>
      </c>
      <c r="B111" s="8" t="s">
        <v>234</v>
      </c>
      <c r="C111" s="15"/>
      <c r="D111" s="15"/>
      <c r="E111" s="15"/>
      <c r="F111" s="15"/>
      <c r="G111" s="19">
        <v>0</v>
      </c>
      <c r="H111" s="18">
        <v>0</v>
      </c>
      <c r="I111" s="11">
        <f t="shared" si="6"/>
        <v>0</v>
      </c>
      <c r="J111" s="13"/>
      <c r="K111" s="13"/>
      <c r="L111" s="15"/>
    </row>
    <row r="112" spans="1:12" ht="12.75" customHeight="1" x14ac:dyDescent="0.25">
      <c r="A112" s="7" t="s">
        <v>235</v>
      </c>
      <c r="B112" s="8" t="s">
        <v>236</v>
      </c>
      <c r="C112" s="15"/>
      <c r="D112" s="15"/>
      <c r="E112" s="15"/>
      <c r="F112" s="15"/>
      <c r="G112" s="19">
        <v>0</v>
      </c>
      <c r="H112" s="18">
        <v>0</v>
      </c>
      <c r="I112" s="11">
        <f t="shared" si="6"/>
        <v>0</v>
      </c>
      <c r="J112" s="13"/>
      <c r="K112" s="13"/>
      <c r="L112" s="15"/>
    </row>
    <row r="113" spans="1:12" ht="12.75" customHeight="1" x14ac:dyDescent="0.25">
      <c r="A113" s="7" t="s">
        <v>237</v>
      </c>
      <c r="B113" s="8" t="s">
        <v>238</v>
      </c>
      <c r="C113" s="15"/>
      <c r="D113" s="15"/>
      <c r="E113" s="15"/>
      <c r="F113" s="15"/>
      <c r="G113" s="19">
        <v>0</v>
      </c>
      <c r="H113" s="18">
        <v>0</v>
      </c>
      <c r="I113" s="11">
        <f t="shared" si="6"/>
        <v>0</v>
      </c>
      <c r="J113" s="13"/>
      <c r="K113" s="13"/>
      <c r="L113" s="15"/>
    </row>
    <row r="114" spans="1:12" ht="12.75" customHeight="1" x14ac:dyDescent="0.25">
      <c r="A114" s="7" t="s">
        <v>239</v>
      </c>
      <c r="B114" s="8" t="s">
        <v>240</v>
      </c>
      <c r="C114" s="15"/>
      <c r="D114" s="15"/>
      <c r="E114" s="15"/>
      <c r="F114" s="15"/>
      <c r="G114" s="19">
        <v>0</v>
      </c>
      <c r="H114" s="18">
        <v>0</v>
      </c>
      <c r="I114" s="11">
        <f t="shared" si="6"/>
        <v>0</v>
      </c>
      <c r="J114" s="13"/>
      <c r="K114" s="13"/>
      <c r="L114" s="15"/>
    </row>
    <row r="115" spans="1:12" ht="12.75" customHeight="1" x14ac:dyDescent="0.25">
      <c r="A115" s="7" t="s">
        <v>241</v>
      </c>
      <c r="B115" s="8" t="s">
        <v>242</v>
      </c>
      <c r="C115" s="15"/>
      <c r="D115" s="15"/>
      <c r="E115" s="15"/>
      <c r="F115" s="15"/>
      <c r="G115" s="19">
        <v>0</v>
      </c>
      <c r="H115" s="18">
        <v>0</v>
      </c>
      <c r="I115" s="11">
        <f t="shared" si="6"/>
        <v>0</v>
      </c>
      <c r="J115" s="13"/>
      <c r="K115" s="13"/>
      <c r="L115" s="15"/>
    </row>
    <row r="116" spans="1:12" ht="12.75" customHeight="1" x14ac:dyDescent="0.25">
      <c r="A116" s="7" t="s">
        <v>243</v>
      </c>
      <c r="B116" s="8" t="s">
        <v>244</v>
      </c>
      <c r="C116" s="15"/>
      <c r="D116" s="15"/>
      <c r="E116" s="15"/>
      <c r="F116" s="15"/>
      <c r="G116" s="19">
        <v>0</v>
      </c>
      <c r="H116" s="18">
        <v>0</v>
      </c>
      <c r="I116" s="11">
        <f t="shared" si="6"/>
        <v>0</v>
      </c>
      <c r="J116" s="13"/>
      <c r="K116" s="13"/>
      <c r="L116" s="15"/>
    </row>
    <row r="117" spans="1:12" ht="12.75" customHeight="1" x14ac:dyDescent="0.25">
      <c r="A117" s="7" t="s">
        <v>245</v>
      </c>
      <c r="B117" s="8" t="s">
        <v>246</v>
      </c>
      <c r="C117" s="15"/>
      <c r="D117" s="15"/>
      <c r="E117" s="15"/>
      <c r="F117" s="15"/>
      <c r="G117" s="19">
        <v>0</v>
      </c>
      <c r="H117" s="18">
        <v>0</v>
      </c>
      <c r="I117" s="11">
        <f t="shared" si="6"/>
        <v>0</v>
      </c>
      <c r="J117" s="13"/>
      <c r="K117" s="13"/>
      <c r="L117" s="15"/>
    </row>
    <row r="118" spans="1:12" ht="12.75" customHeight="1" x14ac:dyDescent="0.25">
      <c r="A118" s="7" t="s">
        <v>247</v>
      </c>
      <c r="B118" s="8" t="s">
        <v>248</v>
      </c>
      <c r="C118" s="15"/>
      <c r="D118" s="15"/>
      <c r="E118" s="15"/>
      <c r="F118" s="15"/>
      <c r="G118" s="19">
        <v>0</v>
      </c>
      <c r="H118" s="18">
        <v>0</v>
      </c>
      <c r="I118" s="11">
        <f t="shared" si="6"/>
        <v>0</v>
      </c>
      <c r="J118" s="13"/>
      <c r="K118" s="13"/>
      <c r="L118" s="15"/>
    </row>
  </sheetData>
  <mergeCells count="1">
    <mergeCell ref="B2:K2"/>
  </mergeCells>
  <conditionalFormatting sqref="K3:K50 J51:K118">
    <cfRule type="cellIs" dxfId="0" priority="1" stopIfTrue="1" operator="lessThan">
      <formula>0</formula>
    </cfRule>
  </conditionalFormatting>
  <pageMargins left="0.7" right="0.7" top="0.75" bottom="0.75" header="0" footer="0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1I2tok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mikar</cp:lastModifiedBy>
  <dcterms:modified xsi:type="dcterms:W3CDTF">2022-06-27T20:10:44Z</dcterms:modified>
</cp:coreProperties>
</file>