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I2tok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7">
      <text>
        <t xml:space="preserve">======
ID#AAAAcWvmMxY
Milena Stojic    (2022-07-13 17:23:48)
Uneta teorija iz Juna 1.</t>
      </text>
    </comment>
    <comment authorId="0" ref="K22">
      <text>
        <t xml:space="preserve">======
ID#AAAAcm2Hc-c
Milena Stojic    (2022-07-09 14:43:53)
Višak ispisa</t>
      </text>
    </comment>
    <comment authorId="0" ref="G42">
      <text>
        <t xml:space="preserve">======
ID#AAAAbmrboto
Milena Stojic    (2022-06-23 12:39:41)
Koleginici su se izgubila dva zadatka. Odlučila se za opciju da ponovo radi ispit u julu.</t>
      </text>
    </comment>
    <comment authorId="0" ref="F58">
      <text>
        <t xml:space="preserve">======
ID#AAAAbL795q8
Milena Stojic    (2022-06-22 16:36:49)
Dodato posle uvida. Algoritam ipak ima smisla.</t>
      </text>
    </comment>
    <comment authorId="0" ref="C62">
      <text>
        <t xml:space="preserve">======
ID#AAAAbJ0jYUk
Milena Stojic    (2022-06-15 11:49:44)
Fajl 1.c je bio oštećen.</t>
      </text>
    </comment>
    <comment authorId="0" ref="G62">
      <text>
        <t xml:space="preserve">======
ID#AAAAbkhXTlY
Milena Stojic    (2022-06-23 02:03:31)
Ispravljeno, nakon što je koleginica izabrala opciju skaliranja po svim ostalim zadacima.</t>
      </text>
    </comment>
    <comment authorId="0" ref="K72">
      <text>
        <t xml:space="preserve">======
ID#AAAAcm2Hc-g
Milena Stojic    (2022-07-09 15:07:09)
Nije korišćena dinamička alokacija memorije pri učitavanju učesnika maratona.</t>
      </text>
    </comment>
    <comment authorId="0" ref="G91">
      <text>
        <t xml:space="preserve">======
ID#AAAAbmrbot4
Milena Stojic    (2022-06-23 12:50:10)
Ispravljeno, nakon što se kolega odlučio za skaliranje poena po ostalim zadacima.</t>
      </text>
    </comment>
  </commentList>
</comments>
</file>

<file path=xl/sharedStrings.xml><?xml version="1.0" encoding="utf-8"?>
<sst xmlns="http://schemas.openxmlformats.org/spreadsheetml/2006/main" count="256" uniqueCount="246">
  <si>
    <t>Јун 1</t>
  </si>
  <si>
    <t>Јун 2</t>
  </si>
  <si>
    <t>Презиме и име</t>
  </si>
  <si>
    <t>Индекс</t>
  </si>
  <si>
    <t>Задатак 1 (0-10)</t>
  </si>
  <si>
    <t>Задатак 2 (0-10)</t>
  </si>
  <si>
    <t>Задатак 3 (0-10)</t>
  </si>
  <si>
    <t>Задатак 4 (0-10)</t>
  </si>
  <si>
    <t>Задаци укупно (0-50)</t>
  </si>
  <si>
    <t>Теорија – бодови (0-50)</t>
  </si>
  <si>
    <t>Укупно (0-100)</t>
  </si>
  <si>
    <t>Оцена</t>
  </si>
  <si>
    <t>Укупно скалирано (0-100)</t>
  </si>
  <si>
    <t xml:space="preserve">Арсић, Ана   </t>
  </si>
  <si>
    <t xml:space="preserve"> 99/2021</t>
  </si>
  <si>
    <t xml:space="preserve">Бадрић, Немања   </t>
  </si>
  <si>
    <t xml:space="preserve"> 295/2021</t>
  </si>
  <si>
    <t xml:space="preserve">Бајић, Богдан   </t>
  </si>
  <si>
    <t xml:space="preserve"> 122/2021</t>
  </si>
  <si>
    <t xml:space="preserve">Бељић, Лазар   </t>
  </si>
  <si>
    <t xml:space="preserve"> 278/2021</t>
  </si>
  <si>
    <t xml:space="preserve">Бјеговић, Јован   </t>
  </si>
  <si>
    <t xml:space="preserve"> 37/2021</t>
  </si>
  <si>
    <t xml:space="preserve">Бодо, Милан   </t>
  </si>
  <si>
    <t xml:space="preserve"> 173/2021</t>
  </si>
  <si>
    <t xml:space="preserve">Божић, Стефан   </t>
  </si>
  <si>
    <t xml:space="preserve"> 195/2021</t>
  </si>
  <si>
    <t xml:space="preserve">Боловић, Михаило   </t>
  </si>
  <si>
    <t xml:space="preserve"> 118/2020</t>
  </si>
  <si>
    <t xml:space="preserve">Боторић, Јана   </t>
  </si>
  <si>
    <t xml:space="preserve"> 87/2021</t>
  </si>
  <si>
    <t xml:space="preserve">Будимир, Никола   </t>
  </si>
  <si>
    <t xml:space="preserve"> 178/2021</t>
  </si>
  <si>
    <t xml:space="preserve">Бушић, Ања   </t>
  </si>
  <si>
    <t xml:space="preserve"> 284/2020</t>
  </si>
  <si>
    <t xml:space="preserve">Васић, Димитрије   </t>
  </si>
  <si>
    <t xml:space="preserve"> 246/2021</t>
  </si>
  <si>
    <t xml:space="preserve">Величковић, Јелена   </t>
  </si>
  <si>
    <t xml:space="preserve"> 203/2021</t>
  </si>
  <si>
    <t xml:space="preserve">Вељић, Данило   </t>
  </si>
  <si>
    <t xml:space="preserve"> 136/2021</t>
  </si>
  <si>
    <t xml:space="preserve">Влатковић, Јован   </t>
  </si>
  <si>
    <t xml:space="preserve"> 176/2021</t>
  </si>
  <si>
    <t xml:space="preserve">Влаховић, Иван   </t>
  </si>
  <si>
    <t xml:space="preserve"> 266/2021</t>
  </si>
  <si>
    <t xml:space="preserve">Војиновић, Димитрије   </t>
  </si>
  <si>
    <t xml:space="preserve"> 212/2021</t>
  </si>
  <si>
    <t xml:space="preserve">Војиновић, Петар   </t>
  </si>
  <si>
    <t xml:space="preserve"> 94/2019</t>
  </si>
  <si>
    <t xml:space="preserve">Вујасиновић, Вук   </t>
  </si>
  <si>
    <t xml:space="preserve"> 51/2021</t>
  </si>
  <si>
    <t xml:space="preserve">Вујић, Дејан   </t>
  </si>
  <si>
    <t xml:space="preserve"> 282/2020</t>
  </si>
  <si>
    <t xml:space="preserve">Вуковић, Миа   </t>
  </si>
  <si>
    <t xml:space="preserve"> 284/2021</t>
  </si>
  <si>
    <t xml:space="preserve">Гагић, Јован   </t>
  </si>
  <si>
    <t xml:space="preserve"> 328/2021</t>
  </si>
  <si>
    <t xml:space="preserve">Гајин, Реља   </t>
  </si>
  <si>
    <t xml:space="preserve"> 72/2021</t>
  </si>
  <si>
    <t xml:space="preserve">Гајић, Мина   </t>
  </si>
  <si>
    <t xml:space="preserve"> 170/2020</t>
  </si>
  <si>
    <t xml:space="preserve">Галић, Огњен   </t>
  </si>
  <si>
    <t xml:space="preserve"> 294/2020</t>
  </si>
  <si>
    <t xml:space="preserve">Дабовић, Матеја   </t>
  </si>
  <si>
    <t xml:space="preserve"> 271/2021</t>
  </si>
  <si>
    <t xml:space="preserve">Даниловић, Виктор   </t>
  </si>
  <si>
    <t xml:space="preserve"> 150/2020</t>
  </si>
  <si>
    <t xml:space="preserve">Диздаревић, Вања   </t>
  </si>
  <si>
    <t xml:space="preserve"> 82/2021</t>
  </si>
  <si>
    <t xml:space="preserve">Докмановић, Нина   </t>
  </si>
  <si>
    <t xml:space="preserve"> 110/2019</t>
  </si>
  <si>
    <t xml:space="preserve">Дуњић, Лазар   </t>
  </si>
  <si>
    <t xml:space="preserve"> 265/2021</t>
  </si>
  <si>
    <t xml:space="preserve">Ђекић, Лука   </t>
  </si>
  <si>
    <t xml:space="preserve"> 158/2021</t>
  </si>
  <si>
    <t xml:space="preserve">Ђурић, Јелена   </t>
  </si>
  <si>
    <t xml:space="preserve"> 227/2021</t>
  </si>
  <si>
    <t xml:space="preserve">Ђурић, Марија   </t>
  </si>
  <si>
    <t xml:space="preserve"> 268/2020</t>
  </si>
  <si>
    <t xml:space="preserve">Живановић, Михајло   </t>
  </si>
  <si>
    <t xml:space="preserve"> 353/2021</t>
  </si>
  <si>
    <t xml:space="preserve">Живковић, Никола   </t>
  </si>
  <si>
    <t xml:space="preserve"> 108/2021</t>
  </si>
  <si>
    <t xml:space="preserve">Здјелар, Катарина   </t>
  </si>
  <si>
    <t xml:space="preserve"> 345/2021</t>
  </si>
  <si>
    <t xml:space="preserve">Зорић, Елена   </t>
  </si>
  <si>
    <t xml:space="preserve"> 300/2021</t>
  </si>
  <si>
    <t xml:space="preserve">Ивановић, Матеја   </t>
  </si>
  <si>
    <t xml:space="preserve"> 159/2021</t>
  </si>
  <si>
    <t xml:space="preserve">Ивановић, Нада   </t>
  </si>
  <si>
    <t xml:space="preserve"> 62/2018</t>
  </si>
  <si>
    <t xml:space="preserve">Ивановић, Теодора   </t>
  </si>
  <si>
    <t xml:space="preserve"> 90/2021</t>
  </si>
  <si>
    <t xml:space="preserve">Иветић, Урош   </t>
  </si>
  <si>
    <t xml:space="preserve"> 124/2021</t>
  </si>
  <si>
    <t xml:space="preserve">Јанковић, Филип   </t>
  </si>
  <si>
    <t xml:space="preserve"> 96/2020</t>
  </si>
  <si>
    <t xml:space="preserve">Јовановић, Ана   </t>
  </si>
  <si>
    <t xml:space="preserve"> 174/2021</t>
  </si>
  <si>
    <t xml:space="preserve">Јовановић, Владан   </t>
  </si>
  <si>
    <t xml:space="preserve"> 287/2021</t>
  </si>
  <si>
    <t xml:space="preserve">Јовановић, Урош   </t>
  </si>
  <si>
    <t xml:space="preserve"> 292/2021</t>
  </si>
  <si>
    <t>?</t>
  </si>
  <si>
    <t xml:space="preserve">Јовић, Урош   </t>
  </si>
  <si>
    <t xml:space="preserve"> 166/2017</t>
  </si>
  <si>
    <t xml:space="preserve">Јоковић, Анђела   </t>
  </si>
  <si>
    <t xml:space="preserve"> 137/2021</t>
  </si>
  <si>
    <t xml:space="preserve">Калаба, Лука   </t>
  </si>
  <si>
    <t xml:space="preserve"> 104/2021</t>
  </si>
  <si>
    <t xml:space="preserve">Катић, Драгана   </t>
  </si>
  <si>
    <t xml:space="preserve"> 91/2021</t>
  </si>
  <si>
    <t xml:space="preserve">Кљајић, Александар   </t>
  </si>
  <si>
    <t xml:space="preserve"> 254/2020</t>
  </si>
  <si>
    <t xml:space="preserve">Ковачевић, Урош   </t>
  </si>
  <si>
    <t xml:space="preserve"> 76/2021</t>
  </si>
  <si>
    <t xml:space="preserve">Костић, Нађа   </t>
  </si>
  <si>
    <t xml:space="preserve"> 221/2021</t>
  </si>
  <si>
    <t xml:space="preserve">Костић, Стојан   </t>
  </si>
  <si>
    <t xml:space="preserve"> 131/2021</t>
  </si>
  <si>
    <t xml:space="preserve">Крстић, Милош   </t>
  </si>
  <si>
    <t xml:space="preserve"> 63/2021</t>
  </si>
  <si>
    <t xml:space="preserve">Лазаревић, Марко   </t>
  </si>
  <si>
    <t xml:space="preserve"> 98/2021</t>
  </si>
  <si>
    <t xml:space="preserve">Маринковић, Јулијана   </t>
  </si>
  <si>
    <t xml:space="preserve"> 153/2021</t>
  </si>
  <si>
    <t xml:space="preserve">Марковић, Ана   </t>
  </si>
  <si>
    <t xml:space="preserve"> 39/2021</t>
  </si>
  <si>
    <t xml:space="preserve">Марковић, Милош   </t>
  </si>
  <si>
    <t xml:space="preserve"> 134/2018</t>
  </si>
  <si>
    <t xml:space="preserve">Марчетић, Катарина   </t>
  </si>
  <si>
    <t xml:space="preserve"> 214/2021</t>
  </si>
  <si>
    <t xml:space="preserve">Матић, Лана   </t>
  </si>
  <si>
    <t xml:space="preserve"> 143/2021</t>
  </si>
  <si>
    <t xml:space="preserve">Матић, Лука   </t>
  </si>
  <si>
    <t xml:space="preserve"> 56/2021</t>
  </si>
  <si>
    <t xml:space="preserve">Мефаиловски Станојевић, Андреа   </t>
  </si>
  <si>
    <t xml:space="preserve"> 210/2019</t>
  </si>
  <si>
    <t xml:space="preserve">Мијић, Тијана   </t>
  </si>
  <si>
    <t xml:space="preserve"> 67/2021</t>
  </si>
  <si>
    <t xml:space="preserve">Мијовић, Ана   </t>
  </si>
  <si>
    <t xml:space="preserve"> 59/2021</t>
  </si>
  <si>
    <t xml:space="preserve">Милић, Андријана   </t>
  </si>
  <si>
    <t xml:space="preserve"> 186/2018</t>
  </si>
  <si>
    <t xml:space="preserve">Миловић, Никола   </t>
  </si>
  <si>
    <t xml:space="preserve"> 107/2021</t>
  </si>
  <si>
    <t xml:space="preserve">Милосављевић, Стефан   </t>
  </si>
  <si>
    <t xml:space="preserve"> 77/2021</t>
  </si>
  <si>
    <t xml:space="preserve">Милошевић, Матеја   </t>
  </si>
  <si>
    <t xml:space="preserve"> 31/2021</t>
  </si>
  <si>
    <t xml:space="preserve">Милутиновић, Ања   </t>
  </si>
  <si>
    <t xml:space="preserve"> 235/2021</t>
  </si>
  <si>
    <t xml:space="preserve">Милутиновић, Иван   </t>
  </si>
  <si>
    <t xml:space="preserve"> 180/2021</t>
  </si>
  <si>
    <t xml:space="preserve">Михајловић, Јелена   </t>
  </si>
  <si>
    <t xml:space="preserve"> 68/2021</t>
  </si>
  <si>
    <t xml:space="preserve">Младеновић, Милица   </t>
  </si>
  <si>
    <t xml:space="preserve"> 349/2021</t>
  </si>
  <si>
    <t xml:space="preserve">Накић, Марко   </t>
  </si>
  <si>
    <t xml:space="preserve"> 236/2020</t>
  </si>
  <si>
    <t xml:space="preserve">Недељковић, Лука   </t>
  </si>
  <si>
    <t xml:space="preserve"> 147/2021</t>
  </si>
  <si>
    <t xml:space="preserve">Ненадић, Марија   </t>
  </si>
  <si>
    <t xml:space="preserve"> 239/2021</t>
  </si>
  <si>
    <t xml:space="preserve">Ненадић, Софија   </t>
  </si>
  <si>
    <t xml:space="preserve"> 252/2019</t>
  </si>
  <si>
    <t xml:space="preserve">Никодијевић, Милутин   </t>
  </si>
  <si>
    <t xml:space="preserve"> 46/2020</t>
  </si>
  <si>
    <t xml:space="preserve">Нинчић, Ива   </t>
  </si>
  <si>
    <t xml:space="preserve"> 141/2021</t>
  </si>
  <si>
    <t xml:space="preserve">Пејчић, Вукашин   </t>
  </si>
  <si>
    <t xml:space="preserve"> 259/2021</t>
  </si>
  <si>
    <t xml:space="preserve">Петковић, Владимир   </t>
  </si>
  <si>
    <t xml:space="preserve"> 22/2021</t>
  </si>
  <si>
    <t xml:space="preserve">Петровић, Марко   </t>
  </si>
  <si>
    <t xml:space="preserve"> 220/2020</t>
  </si>
  <si>
    <t xml:space="preserve">Петровић, Уна   </t>
  </si>
  <si>
    <t xml:space="preserve"> 53/2021</t>
  </si>
  <si>
    <t xml:space="preserve">Радивојевић, Јана   </t>
  </si>
  <si>
    <t xml:space="preserve"> 58/2020</t>
  </si>
  <si>
    <t xml:space="preserve">Радисављевић, Лазар   </t>
  </si>
  <si>
    <t xml:space="preserve"> 158/2017</t>
  </si>
  <si>
    <t xml:space="preserve">Радовановић, Анђела   </t>
  </si>
  <si>
    <t xml:space="preserve"> 172/2020</t>
  </si>
  <si>
    <t xml:space="preserve">Радовановић, Милош   </t>
  </si>
  <si>
    <t xml:space="preserve"> 311/2021</t>
  </si>
  <si>
    <t xml:space="preserve">Радојевић, Петар   </t>
  </si>
  <si>
    <t xml:space="preserve"> 156/2021</t>
  </si>
  <si>
    <t xml:space="preserve">Радојичић, Никола   </t>
  </si>
  <si>
    <t xml:space="preserve"> 110/2021</t>
  </si>
  <si>
    <t xml:space="preserve">Рајић, Борис   </t>
  </si>
  <si>
    <t xml:space="preserve"> 26/2021</t>
  </si>
  <si>
    <t xml:space="preserve">Ранковић, Вук   </t>
  </si>
  <si>
    <t xml:space="preserve"> 180/2017</t>
  </si>
  <si>
    <t xml:space="preserve">Ранковић, Драгана   </t>
  </si>
  <si>
    <t xml:space="preserve"> 240/2021</t>
  </si>
  <si>
    <t xml:space="preserve">Рашковић, Андријана   </t>
  </si>
  <si>
    <t xml:space="preserve"> 348/2020</t>
  </si>
  <si>
    <t xml:space="preserve">Ристивојевић, Лазар   </t>
  </si>
  <si>
    <t xml:space="preserve"> 272/2021</t>
  </si>
  <si>
    <t xml:space="preserve">Савић, Андрија   </t>
  </si>
  <si>
    <t xml:space="preserve"> 194/2021</t>
  </si>
  <si>
    <t xml:space="preserve">Савић, Лазар   </t>
  </si>
  <si>
    <t xml:space="preserve"> 4/2021</t>
  </si>
  <si>
    <t xml:space="preserve">Самарџић, Михајло   </t>
  </si>
  <si>
    <t xml:space="preserve"> 298/2018</t>
  </si>
  <si>
    <t xml:space="preserve">Спасић, Никола   </t>
  </si>
  <si>
    <t xml:space="preserve"> 194/2020</t>
  </si>
  <si>
    <t xml:space="preserve">Станковић, Матија   </t>
  </si>
  <si>
    <t xml:space="preserve"> 207/2021</t>
  </si>
  <si>
    <t xml:space="preserve">Стефановић, Катарина   </t>
  </si>
  <si>
    <t xml:space="preserve"> 314/2021</t>
  </si>
  <si>
    <t xml:space="preserve">Стефановић, Предраг   </t>
  </si>
  <si>
    <t xml:space="preserve"> 280/2020</t>
  </si>
  <si>
    <t xml:space="preserve">Стојановић, Дејан   </t>
  </si>
  <si>
    <t xml:space="preserve"> 109/2021</t>
  </si>
  <si>
    <t xml:space="preserve">Стојчић, Александар   </t>
  </si>
  <si>
    <t xml:space="preserve"> 126/2021</t>
  </si>
  <si>
    <t xml:space="preserve">Стублинчевић, Александра   </t>
  </si>
  <si>
    <t xml:space="preserve"> 120/2021</t>
  </si>
  <si>
    <t xml:space="preserve">Тодоровић, Мина   </t>
  </si>
  <si>
    <t xml:space="preserve"> 263/2021</t>
  </si>
  <si>
    <t xml:space="preserve">Томић, Илија   </t>
  </si>
  <si>
    <t xml:space="preserve"> 172/2021</t>
  </si>
  <si>
    <t xml:space="preserve">Топић, Андреј   </t>
  </si>
  <si>
    <t xml:space="preserve"> 484/2017</t>
  </si>
  <si>
    <t xml:space="preserve">Трифуновић, Михајло   </t>
  </si>
  <si>
    <t xml:space="preserve"> 123/2021</t>
  </si>
  <si>
    <t xml:space="preserve">Тричковић, Јован   </t>
  </si>
  <si>
    <t xml:space="preserve"> 150/2021</t>
  </si>
  <si>
    <t xml:space="preserve">Тришовић, Марија   </t>
  </si>
  <si>
    <t xml:space="preserve"> 164/2021</t>
  </si>
  <si>
    <t xml:space="preserve">Трнавац, Јован   </t>
  </si>
  <si>
    <t xml:space="preserve"> 234/2021</t>
  </si>
  <si>
    <t xml:space="preserve">Урошевић, Јована   </t>
  </si>
  <si>
    <t xml:space="preserve"> 189/2021</t>
  </si>
  <si>
    <t xml:space="preserve">Филиповић, Мартина   </t>
  </si>
  <si>
    <t xml:space="preserve"> 198/2020</t>
  </si>
  <si>
    <t xml:space="preserve">Цветковић, Павле   </t>
  </si>
  <si>
    <t xml:space="preserve"> 253/2021</t>
  </si>
  <si>
    <t xml:space="preserve">Чубриловић, Невена   </t>
  </si>
  <si>
    <t xml:space="preserve"> 35/2021</t>
  </si>
  <si>
    <t xml:space="preserve">Шапоњић, Ана   </t>
  </si>
  <si>
    <t xml:space="preserve"> 255/2021</t>
  </si>
  <si>
    <t xml:space="preserve">Шћекић, Катарина   </t>
  </si>
  <si>
    <t xml:space="preserve"> 60/2021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</si>
</sst>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name val="Arial"/>
    </font>
    <font>
      <sz val="10.0"/>
      <name val="Arial"/>
    </font>
    <font>
      <name val="Roboto"/>
    </font>
    <font>
      <color rgb="FF000000"/>
      <name val="Arial"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rgb="FFED1405"/>
        <bgColor rgb="FFED1405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4472C4"/>
      </left>
      <right style="thick">
        <color rgb="FF4472C4"/>
      </right>
      <top style="thick">
        <color rgb="FF4472C4"/>
      </top>
      <bottom style="thick">
        <color rgb="FF4472C4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ED1405"/>
      </left>
      <top style="thick">
        <color rgb="FFED1405"/>
      </top>
      <bottom style="thick">
        <color rgb="FFED1405"/>
      </bottom>
    </border>
    <border>
      <top style="thick">
        <color rgb="FFED1405"/>
      </top>
      <bottom style="thick">
        <color rgb="FFED1405"/>
      </bottom>
    </border>
    <border>
      <right style="thick">
        <color rgb="FFED1405"/>
      </right>
      <top style="thick">
        <color rgb="FFED1405"/>
      </top>
      <bottom style="thick">
        <color rgb="FFED1405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/>
    </xf>
    <xf borderId="0" fillId="3" fontId="1" numFmtId="0" xfId="0" applyAlignment="1" applyFill="1" applyFont="1">
      <alignment horizontal="right" vertical="center"/>
    </xf>
    <xf borderId="0" fillId="4" fontId="1" numFmtId="0" xfId="0" applyAlignment="1" applyFill="1" applyFont="1">
      <alignment horizontal="right" vertical="center"/>
    </xf>
    <xf borderId="1" fillId="2" fontId="1" numFmtId="0" xfId="0" applyAlignment="1" applyBorder="1" applyFont="1">
      <alignment horizontal="right"/>
    </xf>
    <xf borderId="1" fillId="2" fontId="1" numFmtId="0" xfId="0" applyAlignment="1" applyBorder="1" applyFont="1">
      <alignment horizontal="right" shrinkToFit="0" wrapText="1"/>
    </xf>
    <xf borderId="2" fillId="2" fontId="1" numFmtId="0" xfId="0" applyAlignment="1" applyBorder="1" applyFont="1">
      <alignment horizontal="right" shrinkToFit="0" wrapText="1"/>
    </xf>
    <xf borderId="2" fillId="2" fontId="1" numFmtId="4" xfId="0" applyAlignment="1" applyBorder="1" applyFont="1" applyNumberFormat="1">
      <alignment horizontal="right" shrinkToFit="0" wrapText="1"/>
    </xf>
    <xf borderId="1" fillId="5" fontId="2" numFmtId="0" xfId="0" applyAlignment="1" applyBorder="1" applyFill="1" applyFont="1">
      <alignment horizontal="right"/>
    </xf>
    <xf borderId="1" fillId="0" fontId="2" numFmtId="0" xfId="0" applyAlignment="1" applyBorder="1" applyFont="1">
      <alignment horizontal="right"/>
    </xf>
    <xf borderId="0" fillId="6" fontId="3" numFmtId="3" xfId="0" applyAlignment="1" applyFill="1" applyFont="1" applyNumberFormat="1">
      <alignment horizontal="right"/>
    </xf>
    <xf borderId="1" fillId="0" fontId="2" numFmtId="4" xfId="0" applyAlignment="1" applyBorder="1" applyFont="1" applyNumberFormat="1">
      <alignment horizontal="right"/>
    </xf>
    <xf borderId="1" fillId="7" fontId="2" numFmtId="0" xfId="0" applyAlignment="1" applyBorder="1" applyFill="1" applyFont="1">
      <alignment horizontal="right"/>
    </xf>
    <xf borderId="1" fillId="8" fontId="2" numFmtId="0" xfId="0" applyAlignment="1" applyBorder="1" applyFill="1" applyFont="1">
      <alignment horizontal="right"/>
    </xf>
    <xf borderId="2" fillId="0" fontId="2" numFmtId="0" xfId="0" applyAlignment="1" applyBorder="1" applyFont="1">
      <alignment horizontal="right"/>
    </xf>
    <xf borderId="3" fillId="0" fontId="2" numFmtId="0" xfId="0" applyAlignment="1" applyBorder="1" applyFont="1">
      <alignment horizontal="right"/>
    </xf>
    <xf borderId="4" fillId="0" fontId="2" numFmtId="0" xfId="0" applyAlignment="1" applyBorder="1" applyFont="1">
      <alignment horizontal="right"/>
    </xf>
    <xf borderId="5" fillId="0" fontId="2" numFmtId="0" xfId="0" applyAlignment="1" applyBorder="1" applyFont="1">
      <alignment horizontal="right"/>
    </xf>
    <xf borderId="6" fillId="0" fontId="2" numFmtId="0" xfId="0" applyAlignment="1" applyBorder="1" applyFont="1">
      <alignment horizontal="right"/>
    </xf>
    <xf borderId="1" fillId="9" fontId="2" numFmtId="0" xfId="0" applyAlignment="1" applyBorder="1" applyFill="1" applyFont="1">
      <alignment horizontal="right"/>
    </xf>
    <xf borderId="2" fillId="5" fontId="2" numFmtId="0" xfId="0" applyAlignment="1" applyBorder="1" applyFont="1">
      <alignment horizontal="right"/>
    </xf>
    <xf borderId="7" fillId="5" fontId="2" numFmtId="0" xfId="0" applyAlignment="1" applyBorder="1" applyFont="1">
      <alignment horizontal="right"/>
    </xf>
    <xf borderId="8" fillId="0" fontId="2" numFmtId="0" xfId="0" applyAlignment="1" applyBorder="1" applyFont="1">
      <alignment horizontal="right"/>
    </xf>
    <xf borderId="9" fillId="9" fontId="2" numFmtId="0" xfId="0" applyAlignment="1" applyBorder="1" applyFont="1">
      <alignment horizontal="right"/>
    </xf>
    <xf borderId="6" fillId="5" fontId="2" numFmtId="0" xfId="0" applyAlignment="1" applyBorder="1" applyFont="1">
      <alignment horizontal="right"/>
    </xf>
    <xf borderId="0" fillId="6" fontId="4" numFmtId="0" xfId="0" applyAlignment="1" applyFont="1">
      <alignment horizontal="right"/>
    </xf>
    <xf borderId="0" fillId="0" fontId="5" numFmtId="4" xfId="0" applyFont="1" applyNumberFormat="1"/>
  </cellXfs>
  <cellStyles count="1">
    <cellStyle xfId="0" name="Normal" builtinId="0"/>
  </cellStyles>
  <dxfs count="1">
    <dxf>
      <font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15.43"/>
    <col customWidth="1" min="3" max="10" width="2.86"/>
    <col customWidth="1" min="11" max="11" width="9.86"/>
    <col customWidth="1" min="12" max="12" width="10.43"/>
    <col customWidth="1" min="13" max="13" width="10.29"/>
    <col customWidth="1" min="14" max="14" width="9.43"/>
    <col customWidth="1" min="15" max="15" width="13.14"/>
    <col customWidth="1" min="16" max="16" width="13.43"/>
    <col customWidth="1" min="17" max="17" width="8.57"/>
    <col customWidth="1" min="18" max="18" width="5.29"/>
    <col customWidth="1" min="19" max="20" width="11.43"/>
  </cols>
  <sheetData>
    <row r="1" ht="27.0" customHeight="1">
      <c r="A1" s="1"/>
      <c r="B1" s="2" t="s">
        <v>0</v>
      </c>
      <c r="K1" s="3" t="s">
        <v>1</v>
      </c>
    </row>
    <row r="2" ht="27.0" customHeight="1">
      <c r="A2" s="4" t="s">
        <v>2</v>
      </c>
      <c r="B2" s="4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8</v>
      </c>
      <c r="P2" s="6" t="s">
        <v>9</v>
      </c>
      <c r="Q2" s="6" t="s">
        <v>10</v>
      </c>
      <c r="R2" s="6"/>
      <c r="S2" s="7" t="s">
        <v>12</v>
      </c>
      <c r="T2" s="6" t="s">
        <v>11</v>
      </c>
    </row>
    <row r="3" ht="12.75" customHeight="1">
      <c r="A3" s="8" t="s">
        <v>13</v>
      </c>
      <c r="B3" s="9" t="s">
        <v>14</v>
      </c>
      <c r="C3" s="9">
        <v>5.0</v>
      </c>
      <c r="D3" s="9">
        <v>9.0</v>
      </c>
      <c r="E3" s="9">
        <v>4.0</v>
      </c>
      <c r="F3" s="9">
        <v>10.0</v>
      </c>
      <c r="G3" s="9" t="str">
        <f t="shared" ref="G3:G31" si="1">IF(ISBLANK(C3),"", SUM(C3:F3)*5/4)</f>
        <v>35</v>
      </c>
      <c r="H3" s="9"/>
      <c r="I3" s="9" t="str">
        <f t="shared" ref="I3:I118" si="2">IF(OR(ISBLANK(G3),ISBLANK(H3)),"",G3+H3)</f>
        <v/>
      </c>
      <c r="J3" s="9"/>
      <c r="K3" s="9"/>
      <c r="L3" s="9"/>
      <c r="M3" s="9"/>
      <c r="N3" s="9"/>
      <c r="O3" s="9" t="str">
        <f t="shared" ref="O3:O118" si="3">IF(ISBLANK(K3),"", SUM(K3:N3)*5/4)</f>
        <v/>
      </c>
      <c r="P3" s="9"/>
      <c r="Q3" s="9" t="str">
        <f t="shared" ref="Q3:Q16" si="4">IF(OR(ISBLANK(O3),ISBLANK(P3)),"",O3+P3)</f>
        <v/>
      </c>
      <c r="R3" s="10">
        <v>1.06382978723404</v>
      </c>
      <c r="S3" s="11"/>
      <c r="T3" s="9"/>
    </row>
    <row r="4" ht="12.75" customHeight="1">
      <c r="A4" s="8" t="s">
        <v>15</v>
      </c>
      <c r="B4" s="9" t="s">
        <v>16</v>
      </c>
      <c r="C4" s="9">
        <v>9.0</v>
      </c>
      <c r="D4" s="9">
        <v>9.0</v>
      </c>
      <c r="E4" s="12">
        <v>10.0</v>
      </c>
      <c r="F4" s="9">
        <v>3.0</v>
      </c>
      <c r="G4" s="9" t="str">
        <f t="shared" si="1"/>
        <v>38.75</v>
      </c>
      <c r="H4" s="9"/>
      <c r="I4" s="9" t="str">
        <f t="shared" si="2"/>
        <v/>
      </c>
      <c r="J4" s="9"/>
      <c r="K4" s="9"/>
      <c r="L4" s="9"/>
      <c r="M4" s="9"/>
      <c r="N4" s="9"/>
      <c r="O4" s="9" t="str">
        <f t="shared" si="3"/>
        <v/>
      </c>
      <c r="P4" s="9"/>
      <c r="Q4" s="9" t="str">
        <f t="shared" si="4"/>
        <v/>
      </c>
      <c r="R4" s="10">
        <v>1.06382978723404</v>
      </c>
      <c r="S4" s="11"/>
      <c r="T4" s="9"/>
    </row>
    <row r="5" ht="12.75" customHeight="1">
      <c r="A5" s="8" t="s">
        <v>17</v>
      </c>
      <c r="B5" s="9" t="s">
        <v>18</v>
      </c>
      <c r="C5" s="9"/>
      <c r="D5" s="9"/>
      <c r="E5" s="9"/>
      <c r="F5" s="9"/>
      <c r="G5" s="9" t="str">
        <f t="shared" si="1"/>
        <v/>
      </c>
      <c r="H5" s="9"/>
      <c r="I5" s="9" t="str">
        <f t="shared" si="2"/>
        <v/>
      </c>
      <c r="J5" s="9"/>
      <c r="K5" s="9"/>
      <c r="L5" s="9"/>
      <c r="M5" s="9"/>
      <c r="N5" s="9"/>
      <c r="O5" s="9" t="str">
        <f t="shared" si="3"/>
        <v/>
      </c>
      <c r="P5" s="9"/>
      <c r="Q5" s="9" t="str">
        <f t="shared" si="4"/>
        <v/>
      </c>
      <c r="R5" s="10">
        <v>1.06382978723404</v>
      </c>
      <c r="S5" s="11"/>
      <c r="T5" s="9"/>
    </row>
    <row r="6" ht="12.75" customHeight="1">
      <c r="A6" s="8" t="s">
        <v>19</v>
      </c>
      <c r="B6" s="9" t="s">
        <v>20</v>
      </c>
      <c r="C6" s="9">
        <v>0.0</v>
      </c>
      <c r="D6" s="9">
        <v>10.0</v>
      </c>
      <c r="E6" s="9">
        <v>0.0</v>
      </c>
      <c r="F6" s="9">
        <v>0.0</v>
      </c>
      <c r="G6" s="9" t="str">
        <f t="shared" si="1"/>
        <v>12.5</v>
      </c>
      <c r="H6" s="9"/>
      <c r="I6" s="9" t="str">
        <f t="shared" si="2"/>
        <v/>
      </c>
      <c r="J6" s="9"/>
      <c r="K6" s="9">
        <v>0.0</v>
      </c>
      <c r="L6" s="9">
        <v>8.0</v>
      </c>
      <c r="M6" s="9">
        <v>0.0</v>
      </c>
      <c r="N6" s="9">
        <v>9.0</v>
      </c>
      <c r="O6" s="9" t="str">
        <f t="shared" si="3"/>
        <v>21.25</v>
      </c>
      <c r="P6" s="9">
        <v>22.5</v>
      </c>
      <c r="Q6" s="9" t="str">
        <f t="shared" si="4"/>
        <v>43.75</v>
      </c>
      <c r="R6" s="10">
        <v>1.06382978723404</v>
      </c>
      <c r="S6" s="11" t="str">
        <f>Q6*R6</f>
        <v>46.54</v>
      </c>
      <c r="T6" s="9"/>
    </row>
    <row r="7" ht="12.75" customHeight="1">
      <c r="A7" s="8" t="s">
        <v>21</v>
      </c>
      <c r="B7" s="9" t="s">
        <v>22</v>
      </c>
      <c r="C7" s="9">
        <v>0.0</v>
      </c>
      <c r="D7" s="9">
        <v>9.0</v>
      </c>
      <c r="E7" s="9">
        <v>0.0</v>
      </c>
      <c r="F7" s="9">
        <v>9.0</v>
      </c>
      <c r="G7" s="9" t="str">
        <f t="shared" si="1"/>
        <v>22.5</v>
      </c>
      <c r="H7" s="9"/>
      <c r="I7" s="9" t="str">
        <f t="shared" si="2"/>
        <v/>
      </c>
      <c r="J7" s="9"/>
      <c r="K7" s="9">
        <v>7.0</v>
      </c>
      <c r="L7" s="9">
        <v>8.0</v>
      </c>
      <c r="M7" s="9">
        <v>0.0</v>
      </c>
      <c r="N7" s="9">
        <v>10.0</v>
      </c>
      <c r="O7" s="9" t="str">
        <f t="shared" si="3"/>
        <v>31.25</v>
      </c>
      <c r="P7" s="9">
        <v>17.0</v>
      </c>
      <c r="Q7" s="9" t="str">
        <f t="shared" si="4"/>
        <v>48.25</v>
      </c>
      <c r="R7" s="10">
        <v>1.06382978723404</v>
      </c>
      <c r="S7" s="11" t="str">
        <f> Q7 * R7</f>
        <v>51.33</v>
      </c>
      <c r="T7" s="9">
        <v>6.0</v>
      </c>
    </row>
    <row r="8" ht="12.75" customHeight="1">
      <c r="A8" s="8" t="s">
        <v>23</v>
      </c>
      <c r="B8" s="9" t="s">
        <v>24</v>
      </c>
      <c r="C8" s="9">
        <v>0.0</v>
      </c>
      <c r="D8" s="9">
        <v>10.0</v>
      </c>
      <c r="E8" s="13">
        <v>10.0</v>
      </c>
      <c r="F8" s="9">
        <v>0.0</v>
      </c>
      <c r="G8" s="9" t="str">
        <f t="shared" si="1"/>
        <v>25</v>
      </c>
      <c r="H8" s="9"/>
      <c r="I8" s="9" t="str">
        <f t="shared" si="2"/>
        <v/>
      </c>
      <c r="J8" s="9"/>
      <c r="K8" s="9">
        <v>6.5</v>
      </c>
      <c r="L8" s="9">
        <v>10.0</v>
      </c>
      <c r="M8" s="9">
        <v>0.0</v>
      </c>
      <c r="N8" s="9">
        <v>10.0</v>
      </c>
      <c r="O8" s="9" t="str">
        <f t="shared" si="3"/>
        <v>33.125</v>
      </c>
      <c r="P8" s="9">
        <v>36.5</v>
      </c>
      <c r="Q8" s="9" t="str">
        <f t="shared" si="4"/>
        <v>69.625</v>
      </c>
      <c r="S8" s="11" t="str">
        <f>Q8*R7</f>
        <v>74.07</v>
      </c>
      <c r="T8" s="9">
        <v>8.0</v>
      </c>
    </row>
    <row r="9" ht="12.75" customHeight="1">
      <c r="A9" s="8" t="s">
        <v>25</v>
      </c>
      <c r="B9" s="9" t="s">
        <v>26</v>
      </c>
      <c r="C9" s="9">
        <v>5.0</v>
      </c>
      <c r="D9" s="9">
        <v>10.0</v>
      </c>
      <c r="E9" s="9">
        <v>9.0</v>
      </c>
      <c r="F9" s="9">
        <v>10.0</v>
      </c>
      <c r="G9" s="9" t="str">
        <f t="shared" si="1"/>
        <v>42.5</v>
      </c>
      <c r="H9" s="9"/>
      <c r="I9" s="9" t="str">
        <f t="shared" si="2"/>
        <v/>
      </c>
      <c r="J9" s="9"/>
      <c r="K9" s="9"/>
      <c r="L9" s="9"/>
      <c r="M9" s="9"/>
      <c r="N9" s="9"/>
      <c r="O9" s="9" t="str">
        <f t="shared" si="3"/>
        <v/>
      </c>
      <c r="P9" s="9"/>
      <c r="Q9" s="9" t="str">
        <f t="shared" si="4"/>
        <v/>
      </c>
      <c r="R9" s="10">
        <v>1.06382978723404</v>
      </c>
      <c r="S9" s="11"/>
      <c r="T9" s="9"/>
    </row>
    <row r="10" ht="12.75" customHeight="1">
      <c r="A10" s="8" t="s">
        <v>27</v>
      </c>
      <c r="B10" s="9" t="s">
        <v>28</v>
      </c>
      <c r="C10" s="9">
        <v>8.0</v>
      </c>
      <c r="D10" s="9">
        <v>10.0</v>
      </c>
      <c r="E10" s="9">
        <v>9.0</v>
      </c>
      <c r="F10" s="9">
        <v>8.5</v>
      </c>
      <c r="G10" s="9" t="str">
        <f t="shared" si="1"/>
        <v>44.375</v>
      </c>
      <c r="H10" s="9"/>
      <c r="I10" s="9" t="str">
        <f t="shared" si="2"/>
        <v/>
      </c>
      <c r="J10" s="9"/>
      <c r="K10" s="9"/>
      <c r="L10" s="9"/>
      <c r="M10" s="9"/>
      <c r="N10" s="9"/>
      <c r="O10" s="9" t="str">
        <f t="shared" si="3"/>
        <v/>
      </c>
      <c r="P10" s="9"/>
      <c r="Q10" s="9" t="str">
        <f t="shared" si="4"/>
        <v/>
      </c>
      <c r="R10" s="10">
        <v>1.06382978723404</v>
      </c>
      <c r="S10" s="11"/>
      <c r="T10" s="9"/>
    </row>
    <row r="11" ht="12.75" customHeight="1">
      <c r="A11" s="8" t="s">
        <v>29</v>
      </c>
      <c r="B11" s="9" t="s">
        <v>30</v>
      </c>
      <c r="C11" s="9">
        <v>9.0</v>
      </c>
      <c r="D11" s="9">
        <v>10.0</v>
      </c>
      <c r="E11" s="12">
        <v>10.0</v>
      </c>
      <c r="F11" s="9">
        <v>10.0</v>
      </c>
      <c r="G11" s="9" t="str">
        <f t="shared" si="1"/>
        <v>48.75</v>
      </c>
      <c r="H11" s="9"/>
      <c r="I11" s="9" t="str">
        <f t="shared" si="2"/>
        <v/>
      </c>
      <c r="J11" s="9"/>
      <c r="K11" s="9"/>
      <c r="L11" s="9"/>
      <c r="M11" s="9"/>
      <c r="N11" s="9"/>
      <c r="O11" s="9" t="str">
        <f t="shared" si="3"/>
        <v/>
      </c>
      <c r="P11" s="9"/>
      <c r="Q11" s="9" t="str">
        <f t="shared" si="4"/>
        <v/>
      </c>
      <c r="R11" s="10">
        <v>1.06382978723404</v>
      </c>
      <c r="S11" s="11"/>
      <c r="T11" s="9"/>
    </row>
    <row r="12" ht="12.75" customHeight="1">
      <c r="A12" s="8" t="s">
        <v>31</v>
      </c>
      <c r="B12" s="9" t="s">
        <v>32</v>
      </c>
      <c r="C12" s="9">
        <v>10.0</v>
      </c>
      <c r="D12" s="9">
        <v>10.0</v>
      </c>
      <c r="E12" s="9">
        <v>10.0</v>
      </c>
      <c r="F12" s="9">
        <v>10.0</v>
      </c>
      <c r="G12" s="9" t="str">
        <f t="shared" si="1"/>
        <v>50</v>
      </c>
      <c r="H12" s="9"/>
      <c r="I12" s="9" t="str">
        <f t="shared" si="2"/>
        <v/>
      </c>
      <c r="J12" s="9"/>
      <c r="K12" s="9"/>
      <c r="L12" s="9"/>
      <c r="M12" s="9"/>
      <c r="N12" s="9"/>
      <c r="O12" s="9" t="str">
        <f t="shared" si="3"/>
        <v/>
      </c>
      <c r="P12" s="9"/>
      <c r="Q12" s="9" t="str">
        <f t="shared" si="4"/>
        <v/>
      </c>
      <c r="R12" s="10">
        <v>1.06382978723404</v>
      </c>
      <c r="S12" s="11"/>
      <c r="T12" s="9"/>
    </row>
    <row r="13" ht="12.75" customHeight="1">
      <c r="A13" s="8" t="s">
        <v>33</v>
      </c>
      <c r="B13" s="9" t="s">
        <v>34</v>
      </c>
      <c r="C13" s="9"/>
      <c r="D13" s="9"/>
      <c r="E13" s="9"/>
      <c r="F13" s="9"/>
      <c r="G13" s="9" t="str">
        <f t="shared" si="1"/>
        <v/>
      </c>
      <c r="H13" s="9"/>
      <c r="I13" s="9" t="str">
        <f t="shared" si="2"/>
        <v/>
      </c>
      <c r="J13" s="9"/>
      <c r="K13" s="9"/>
      <c r="L13" s="9"/>
      <c r="M13" s="9"/>
      <c r="N13" s="9"/>
      <c r="O13" s="9" t="str">
        <f t="shared" si="3"/>
        <v/>
      </c>
      <c r="P13" s="9"/>
      <c r="Q13" s="9" t="str">
        <f t="shared" si="4"/>
        <v/>
      </c>
      <c r="R13" s="10">
        <v>1.06382978723404</v>
      </c>
      <c r="S13" s="11"/>
      <c r="T13" s="9"/>
    </row>
    <row r="14" ht="12.75" customHeight="1">
      <c r="A14" s="8" t="s">
        <v>35</v>
      </c>
      <c r="B14" s="9" t="s">
        <v>36</v>
      </c>
      <c r="C14" s="9"/>
      <c r="D14" s="9"/>
      <c r="E14" s="9"/>
      <c r="F14" s="9"/>
      <c r="G14" s="9" t="str">
        <f t="shared" si="1"/>
        <v/>
      </c>
      <c r="H14" s="9"/>
      <c r="I14" s="9" t="str">
        <f t="shared" si="2"/>
        <v/>
      </c>
      <c r="J14" s="9"/>
      <c r="K14" s="9"/>
      <c r="L14" s="9"/>
      <c r="M14" s="9"/>
      <c r="N14" s="9"/>
      <c r="O14" s="9" t="str">
        <f t="shared" si="3"/>
        <v/>
      </c>
      <c r="P14" s="9"/>
      <c r="Q14" s="9" t="str">
        <f t="shared" si="4"/>
        <v/>
      </c>
      <c r="R14" s="10">
        <v>1.06382978723404</v>
      </c>
      <c r="S14" s="11"/>
      <c r="T14" s="9"/>
    </row>
    <row r="15" ht="12.75" customHeight="1">
      <c r="A15" s="8" t="s">
        <v>37</v>
      </c>
      <c r="B15" s="9" t="s">
        <v>38</v>
      </c>
      <c r="C15" s="9"/>
      <c r="D15" s="9"/>
      <c r="E15" s="9"/>
      <c r="F15" s="9"/>
      <c r="G15" s="9" t="str">
        <f t="shared" si="1"/>
        <v/>
      </c>
      <c r="H15" s="9"/>
      <c r="I15" s="9" t="str">
        <f t="shared" si="2"/>
        <v/>
      </c>
      <c r="J15" s="9"/>
      <c r="K15" s="9"/>
      <c r="L15" s="9"/>
      <c r="M15" s="9"/>
      <c r="N15" s="9"/>
      <c r="O15" s="9" t="str">
        <f t="shared" si="3"/>
        <v/>
      </c>
      <c r="P15" s="9"/>
      <c r="Q15" s="9" t="str">
        <f t="shared" si="4"/>
        <v/>
      </c>
      <c r="R15" s="10">
        <v>1.06382978723404</v>
      </c>
      <c r="S15" s="11"/>
      <c r="T15" s="9"/>
    </row>
    <row r="16" ht="12.75" customHeight="1">
      <c r="A16" s="8" t="s">
        <v>39</v>
      </c>
      <c r="B16" s="9" t="s">
        <v>40</v>
      </c>
      <c r="C16" s="9"/>
      <c r="D16" s="9"/>
      <c r="E16" s="9"/>
      <c r="F16" s="9"/>
      <c r="G16" s="9" t="str">
        <f t="shared" si="1"/>
        <v/>
      </c>
      <c r="H16" s="9"/>
      <c r="I16" s="9" t="str">
        <f t="shared" si="2"/>
        <v/>
      </c>
      <c r="J16" s="9"/>
      <c r="K16" s="9"/>
      <c r="L16" s="9"/>
      <c r="M16" s="9"/>
      <c r="N16" s="9"/>
      <c r="O16" s="9" t="str">
        <f t="shared" si="3"/>
        <v/>
      </c>
      <c r="P16" s="9"/>
      <c r="Q16" s="9" t="str">
        <f t="shared" si="4"/>
        <v/>
      </c>
      <c r="R16" s="10">
        <v>1.06382978723404</v>
      </c>
      <c r="S16" s="11"/>
      <c r="T16" s="9"/>
    </row>
    <row r="17" ht="12.75" customHeight="1">
      <c r="A17" s="8" t="s">
        <v>41</v>
      </c>
      <c r="B17" s="9" t="s">
        <v>42</v>
      </c>
      <c r="C17" s="9">
        <v>0.0</v>
      </c>
      <c r="D17" s="9">
        <v>9.0</v>
      </c>
      <c r="E17" s="9">
        <v>9.0</v>
      </c>
      <c r="F17" s="9">
        <v>6.5</v>
      </c>
      <c r="G17" s="9" t="str">
        <f t="shared" si="1"/>
        <v>30.625</v>
      </c>
      <c r="H17" s="9"/>
      <c r="I17" s="9" t="str">
        <f t="shared" si="2"/>
        <v/>
      </c>
      <c r="J17" s="9"/>
      <c r="K17" s="9"/>
      <c r="L17" s="9"/>
      <c r="M17" s="9"/>
      <c r="N17" s="9"/>
      <c r="O17" s="9" t="str">
        <f t="shared" si="3"/>
        <v/>
      </c>
      <c r="P17" s="9">
        <v>24.0</v>
      </c>
      <c r="Q17" s="9">
        <v>54.0</v>
      </c>
      <c r="R17" s="10">
        <v>1.06382978723404</v>
      </c>
      <c r="S17" s="11" t="str">
        <f t="shared" ref="S17:S18" si="5">Q17*R17</f>
        <v>57.45</v>
      </c>
      <c r="T17" s="9">
        <v>6.0</v>
      </c>
    </row>
    <row r="18" ht="12.75" customHeight="1">
      <c r="A18" s="8" t="s">
        <v>43</v>
      </c>
      <c r="B18" s="9" t="s">
        <v>44</v>
      </c>
      <c r="C18" s="9"/>
      <c r="D18" s="9"/>
      <c r="E18" s="9"/>
      <c r="F18" s="9"/>
      <c r="G18" s="9" t="str">
        <f t="shared" si="1"/>
        <v/>
      </c>
      <c r="H18" s="9"/>
      <c r="I18" s="9" t="str">
        <f t="shared" si="2"/>
        <v/>
      </c>
      <c r="J18" s="9"/>
      <c r="K18" s="9">
        <v>10.0</v>
      </c>
      <c r="L18" s="9">
        <v>9.0</v>
      </c>
      <c r="M18" s="9">
        <v>0.0</v>
      </c>
      <c r="N18" s="9">
        <v>0.0</v>
      </c>
      <c r="O18" s="9" t="str">
        <f t="shared" si="3"/>
        <v>23.75</v>
      </c>
      <c r="P18" s="9">
        <v>30.0</v>
      </c>
      <c r="Q18" s="9" t="str">
        <f t="shared" ref="Q18:Q118" si="6">IF(OR(ISBLANK(O18),ISBLANK(P18)),"",O18+P18)</f>
        <v>53.75</v>
      </c>
      <c r="R18" s="10">
        <v>1.06382978723404</v>
      </c>
      <c r="S18" s="11" t="str">
        <f t="shared" si="5"/>
        <v>57.18</v>
      </c>
      <c r="T18" s="9">
        <v>6.0</v>
      </c>
    </row>
    <row r="19" ht="12.75" customHeight="1">
      <c r="A19" s="8" t="s">
        <v>45</v>
      </c>
      <c r="B19" s="9" t="s">
        <v>46</v>
      </c>
      <c r="C19" s="9"/>
      <c r="D19" s="9"/>
      <c r="E19" s="9"/>
      <c r="F19" s="9"/>
      <c r="G19" s="9" t="str">
        <f t="shared" si="1"/>
        <v/>
      </c>
      <c r="H19" s="9"/>
      <c r="I19" s="9" t="str">
        <f t="shared" si="2"/>
        <v/>
      </c>
      <c r="J19" s="9"/>
      <c r="K19" s="9"/>
      <c r="L19" s="9"/>
      <c r="M19" s="9"/>
      <c r="N19" s="9"/>
      <c r="O19" s="9" t="str">
        <f t="shared" si="3"/>
        <v/>
      </c>
      <c r="P19" s="9"/>
      <c r="Q19" s="9" t="str">
        <f t="shared" si="6"/>
        <v/>
      </c>
      <c r="R19" s="10">
        <v>1.06382978723404</v>
      </c>
      <c r="S19" s="11"/>
      <c r="T19" s="9"/>
    </row>
    <row r="20" ht="12.75" customHeight="1">
      <c r="A20" s="8" t="s">
        <v>47</v>
      </c>
      <c r="B20" s="9" t="s">
        <v>48</v>
      </c>
      <c r="C20" s="9"/>
      <c r="D20" s="9"/>
      <c r="E20" s="9"/>
      <c r="F20" s="9"/>
      <c r="G20" s="9" t="str">
        <f t="shared" si="1"/>
        <v/>
      </c>
      <c r="H20" s="9"/>
      <c r="I20" s="9" t="str">
        <f t="shared" si="2"/>
        <v/>
      </c>
      <c r="J20" s="9"/>
      <c r="K20" s="9"/>
      <c r="L20" s="9"/>
      <c r="M20" s="9"/>
      <c r="N20" s="9"/>
      <c r="O20" s="9" t="str">
        <f t="shared" si="3"/>
        <v/>
      </c>
      <c r="P20" s="9"/>
      <c r="Q20" s="9" t="str">
        <f t="shared" si="6"/>
        <v/>
      </c>
      <c r="R20" s="10">
        <v>1.06382978723404</v>
      </c>
      <c r="S20" s="11"/>
      <c r="T20" s="9"/>
    </row>
    <row r="21" ht="12.75" customHeight="1">
      <c r="A21" s="8" t="s">
        <v>49</v>
      </c>
      <c r="B21" s="9" t="s">
        <v>50</v>
      </c>
      <c r="C21" s="9"/>
      <c r="D21" s="9"/>
      <c r="E21" s="9"/>
      <c r="F21" s="9"/>
      <c r="G21" s="9" t="str">
        <f t="shared" si="1"/>
        <v/>
      </c>
      <c r="H21" s="9"/>
      <c r="I21" s="9" t="str">
        <f t="shared" si="2"/>
        <v/>
      </c>
      <c r="J21" s="9"/>
      <c r="K21" s="9">
        <v>0.0</v>
      </c>
      <c r="L21" s="9">
        <v>10.0</v>
      </c>
      <c r="M21" s="9">
        <v>0.0</v>
      </c>
      <c r="N21" s="9">
        <v>10.0</v>
      </c>
      <c r="O21" s="9" t="str">
        <f t="shared" si="3"/>
        <v>25</v>
      </c>
      <c r="P21" s="9">
        <v>16.5</v>
      </c>
      <c r="Q21" s="9" t="str">
        <f t="shared" si="6"/>
        <v>41.5</v>
      </c>
      <c r="R21" s="10">
        <v>1.06382978723404</v>
      </c>
      <c r="S21" s="11" t="str">
        <f>Q21*R21</f>
        <v>44.15</v>
      </c>
      <c r="T21" s="9"/>
    </row>
    <row r="22" ht="12.75" customHeight="1">
      <c r="A22" s="8" t="s">
        <v>51</v>
      </c>
      <c r="B22" s="9" t="s">
        <v>52</v>
      </c>
      <c r="C22" s="9"/>
      <c r="D22" s="9"/>
      <c r="E22" s="9"/>
      <c r="F22" s="9"/>
      <c r="G22" s="9" t="str">
        <f t="shared" si="1"/>
        <v/>
      </c>
      <c r="H22" s="9"/>
      <c r="I22" s="9" t="str">
        <f t="shared" si="2"/>
        <v/>
      </c>
      <c r="J22" s="9"/>
      <c r="K22" s="9">
        <v>8.0</v>
      </c>
      <c r="L22" s="9">
        <v>9.0</v>
      </c>
      <c r="M22" s="9">
        <v>0.0</v>
      </c>
      <c r="N22" s="9">
        <v>0.0</v>
      </c>
      <c r="O22" s="9" t="str">
        <f t="shared" si="3"/>
        <v>21.25</v>
      </c>
      <c r="P22" s="9"/>
      <c r="Q22" s="9" t="str">
        <f t="shared" si="6"/>
        <v/>
      </c>
      <c r="R22" s="10">
        <v>1.06382978723404</v>
      </c>
      <c r="S22" s="11"/>
      <c r="T22" s="9"/>
    </row>
    <row r="23" ht="12.75" customHeight="1">
      <c r="A23" s="8" t="s">
        <v>53</v>
      </c>
      <c r="B23" s="9" t="s">
        <v>54</v>
      </c>
      <c r="C23" s="9"/>
      <c r="D23" s="9"/>
      <c r="E23" s="9"/>
      <c r="F23" s="9"/>
      <c r="G23" s="9" t="str">
        <f t="shared" si="1"/>
        <v/>
      </c>
      <c r="H23" s="9"/>
      <c r="I23" s="9" t="str">
        <f t="shared" si="2"/>
        <v/>
      </c>
      <c r="J23" s="9"/>
      <c r="K23" s="9"/>
      <c r="L23" s="9"/>
      <c r="M23" s="9"/>
      <c r="N23" s="9"/>
      <c r="O23" s="9" t="str">
        <f t="shared" si="3"/>
        <v/>
      </c>
      <c r="P23" s="9"/>
      <c r="Q23" s="9" t="str">
        <f t="shared" si="6"/>
        <v/>
      </c>
      <c r="R23" s="10">
        <v>1.06382978723404</v>
      </c>
      <c r="S23" s="11"/>
      <c r="T23" s="9"/>
    </row>
    <row r="24" ht="12.75" customHeight="1">
      <c r="A24" s="8" t="s">
        <v>55</v>
      </c>
      <c r="B24" s="9" t="s">
        <v>56</v>
      </c>
      <c r="C24" s="9"/>
      <c r="D24" s="9"/>
      <c r="E24" s="9"/>
      <c r="F24" s="9"/>
      <c r="G24" s="9" t="str">
        <f t="shared" si="1"/>
        <v/>
      </c>
      <c r="H24" s="9"/>
      <c r="I24" s="9" t="str">
        <f t="shared" si="2"/>
        <v/>
      </c>
      <c r="J24" s="9"/>
      <c r="K24" s="9">
        <v>9.5</v>
      </c>
      <c r="L24" s="9">
        <v>9.5</v>
      </c>
      <c r="M24" s="9">
        <v>0.0</v>
      </c>
      <c r="N24" s="9">
        <v>10.0</v>
      </c>
      <c r="O24" s="9" t="str">
        <f t="shared" si="3"/>
        <v>36.25</v>
      </c>
      <c r="P24" s="9">
        <v>21.5</v>
      </c>
      <c r="Q24" s="9" t="str">
        <f t="shared" si="6"/>
        <v>57.75</v>
      </c>
      <c r="R24" s="10">
        <v>1.06382978723404</v>
      </c>
      <c r="S24" s="11" t="str">
        <f>Q24*R24</f>
        <v>61.44</v>
      </c>
      <c r="T24" s="9">
        <v>7.0</v>
      </c>
    </row>
    <row r="25" ht="12.75" customHeight="1">
      <c r="A25" s="8" t="s">
        <v>57</v>
      </c>
      <c r="B25" s="9" t="s">
        <v>58</v>
      </c>
      <c r="C25" s="9"/>
      <c r="D25" s="9"/>
      <c r="E25" s="9"/>
      <c r="F25" s="9"/>
      <c r="G25" s="9" t="str">
        <f t="shared" si="1"/>
        <v/>
      </c>
      <c r="H25" s="9"/>
      <c r="I25" s="9" t="str">
        <f t="shared" si="2"/>
        <v/>
      </c>
      <c r="J25" s="9"/>
      <c r="K25" s="9"/>
      <c r="L25" s="9"/>
      <c r="M25" s="9"/>
      <c r="N25" s="9"/>
      <c r="O25" s="9" t="str">
        <f t="shared" si="3"/>
        <v/>
      </c>
      <c r="P25" s="9"/>
      <c r="Q25" s="9" t="str">
        <f t="shared" si="6"/>
        <v/>
      </c>
      <c r="R25" s="10">
        <v>1.06382978723404</v>
      </c>
      <c r="S25" s="11"/>
      <c r="T25" s="9"/>
    </row>
    <row r="26" ht="12.75" customHeight="1">
      <c r="A26" s="8" t="s">
        <v>59</v>
      </c>
      <c r="B26" s="9" t="s">
        <v>60</v>
      </c>
      <c r="C26" s="9"/>
      <c r="D26" s="9"/>
      <c r="E26" s="9"/>
      <c r="F26" s="9"/>
      <c r="G26" s="9" t="str">
        <f t="shared" si="1"/>
        <v/>
      </c>
      <c r="H26" s="9"/>
      <c r="I26" s="9" t="str">
        <f t="shared" si="2"/>
        <v/>
      </c>
      <c r="J26" s="9"/>
      <c r="K26" s="9"/>
      <c r="L26" s="9"/>
      <c r="M26" s="9"/>
      <c r="N26" s="9"/>
      <c r="O26" s="9" t="str">
        <f t="shared" si="3"/>
        <v/>
      </c>
      <c r="P26" s="9"/>
      <c r="Q26" s="9" t="str">
        <f t="shared" si="6"/>
        <v/>
      </c>
      <c r="R26" s="10">
        <v>1.06382978723404</v>
      </c>
      <c r="S26" s="11"/>
      <c r="T26" s="9"/>
    </row>
    <row r="27" ht="12.75" customHeight="1">
      <c r="A27" s="8" t="s">
        <v>61</v>
      </c>
      <c r="B27" s="9" t="s">
        <v>62</v>
      </c>
      <c r="C27" s="9"/>
      <c r="D27" s="9"/>
      <c r="E27" s="9"/>
      <c r="F27" s="9"/>
      <c r="G27" s="9" t="str">
        <f t="shared" si="1"/>
        <v/>
      </c>
      <c r="H27" s="9"/>
      <c r="I27" s="9" t="str">
        <f t="shared" si="2"/>
        <v/>
      </c>
      <c r="J27" s="9"/>
      <c r="K27" s="9"/>
      <c r="L27" s="9"/>
      <c r="M27" s="9"/>
      <c r="N27" s="9"/>
      <c r="O27" s="9" t="str">
        <f t="shared" si="3"/>
        <v/>
      </c>
      <c r="P27" s="9"/>
      <c r="Q27" s="9" t="str">
        <f t="shared" si="6"/>
        <v/>
      </c>
      <c r="R27" s="10">
        <v>1.06382978723404</v>
      </c>
      <c r="S27" s="11"/>
      <c r="T27" s="9"/>
    </row>
    <row r="28" ht="12.75" customHeight="1">
      <c r="A28" s="8" t="s">
        <v>63</v>
      </c>
      <c r="B28" s="9" t="s">
        <v>64</v>
      </c>
      <c r="C28" s="9"/>
      <c r="D28" s="9"/>
      <c r="E28" s="9"/>
      <c r="F28" s="9"/>
      <c r="G28" s="9" t="str">
        <f t="shared" si="1"/>
        <v/>
      </c>
      <c r="H28" s="9"/>
      <c r="I28" s="9" t="str">
        <f t="shared" si="2"/>
        <v/>
      </c>
      <c r="J28" s="9"/>
      <c r="K28" s="9"/>
      <c r="L28" s="9"/>
      <c r="M28" s="9"/>
      <c r="N28" s="9"/>
      <c r="O28" s="9" t="str">
        <f t="shared" si="3"/>
        <v/>
      </c>
      <c r="P28" s="9"/>
      <c r="Q28" s="9" t="str">
        <f t="shared" si="6"/>
        <v/>
      </c>
      <c r="R28" s="10">
        <v>1.06382978723404</v>
      </c>
      <c r="S28" s="11"/>
      <c r="T28" s="9"/>
    </row>
    <row r="29" ht="12.75" customHeight="1">
      <c r="A29" s="8" t="s">
        <v>65</v>
      </c>
      <c r="B29" s="9" t="s">
        <v>66</v>
      </c>
      <c r="C29" s="9"/>
      <c r="D29" s="9"/>
      <c r="E29" s="9"/>
      <c r="F29" s="9"/>
      <c r="G29" s="9" t="str">
        <f t="shared" si="1"/>
        <v/>
      </c>
      <c r="H29" s="9"/>
      <c r="I29" s="9" t="str">
        <f t="shared" si="2"/>
        <v/>
      </c>
      <c r="J29" s="9"/>
      <c r="K29" s="9"/>
      <c r="L29" s="9"/>
      <c r="M29" s="9"/>
      <c r="N29" s="9"/>
      <c r="O29" s="9" t="str">
        <f t="shared" si="3"/>
        <v/>
      </c>
      <c r="P29" s="9"/>
      <c r="Q29" s="9" t="str">
        <f t="shared" si="6"/>
        <v/>
      </c>
      <c r="R29" s="10">
        <v>1.06382978723404</v>
      </c>
      <c r="S29" s="11"/>
      <c r="T29" s="9"/>
    </row>
    <row r="30" ht="12.75" customHeight="1">
      <c r="A30" s="8" t="s">
        <v>67</v>
      </c>
      <c r="B30" s="9" t="s">
        <v>68</v>
      </c>
      <c r="C30" s="9"/>
      <c r="D30" s="9"/>
      <c r="E30" s="9"/>
      <c r="F30" s="9"/>
      <c r="G30" s="9" t="str">
        <f t="shared" si="1"/>
        <v/>
      </c>
      <c r="H30" s="9"/>
      <c r="I30" s="9" t="str">
        <f t="shared" si="2"/>
        <v/>
      </c>
      <c r="J30" s="9"/>
      <c r="K30" s="9"/>
      <c r="L30" s="9"/>
      <c r="M30" s="9"/>
      <c r="N30" s="9"/>
      <c r="O30" s="9" t="str">
        <f t="shared" si="3"/>
        <v/>
      </c>
      <c r="P30" s="9"/>
      <c r="Q30" s="9" t="str">
        <f t="shared" si="6"/>
        <v/>
      </c>
      <c r="R30" s="10">
        <v>1.06382978723404</v>
      </c>
      <c r="S30" s="11"/>
      <c r="T30" s="9"/>
    </row>
    <row r="31" ht="12.75" customHeight="1">
      <c r="A31" s="8" t="s">
        <v>69</v>
      </c>
      <c r="B31" s="9" t="s">
        <v>70</v>
      </c>
      <c r="C31" s="9"/>
      <c r="D31" s="9"/>
      <c r="E31" s="9"/>
      <c r="F31" s="9"/>
      <c r="G31" s="9" t="str">
        <f t="shared" si="1"/>
        <v/>
      </c>
      <c r="H31" s="9"/>
      <c r="I31" s="9" t="str">
        <f t="shared" si="2"/>
        <v/>
      </c>
      <c r="J31" s="9"/>
      <c r="K31" s="9"/>
      <c r="L31" s="9"/>
      <c r="M31" s="9"/>
      <c r="N31" s="9"/>
      <c r="O31" s="9" t="str">
        <f t="shared" si="3"/>
        <v/>
      </c>
      <c r="P31" s="9"/>
      <c r="Q31" s="9" t="str">
        <f t="shared" si="6"/>
        <v/>
      </c>
      <c r="R31" s="10">
        <v>1.06382978723404</v>
      </c>
      <c r="S31" s="11"/>
      <c r="T31" s="9"/>
    </row>
    <row r="32" ht="12.75" customHeight="1">
      <c r="A32" s="8" t="s">
        <v>71</v>
      </c>
      <c r="B32" s="9" t="s">
        <v>72</v>
      </c>
      <c r="C32" s="9">
        <v>5.0</v>
      </c>
      <c r="D32" s="9">
        <v>4.0</v>
      </c>
      <c r="E32" s="9">
        <v>0.0</v>
      </c>
      <c r="F32" s="9">
        <v>0.0</v>
      </c>
      <c r="G32" s="9" t="str">
        <f t="shared" ref="G32:G33" si="7">IF(COUNTIF(C32:F32,"?")&gt;0,"?",IF(ISBLANK(C32),"", SUM(C32:F32)*5/4))</f>
        <v>11.25</v>
      </c>
      <c r="H32" s="9"/>
      <c r="I32" s="9" t="str">
        <f t="shared" si="2"/>
        <v/>
      </c>
      <c r="J32" s="9"/>
      <c r="K32" s="9">
        <v>4.0</v>
      </c>
      <c r="L32" s="9">
        <v>9.5</v>
      </c>
      <c r="M32" s="9">
        <v>0.0</v>
      </c>
      <c r="N32" s="9">
        <v>10.0</v>
      </c>
      <c r="O32" s="9" t="str">
        <f t="shared" si="3"/>
        <v>29.375</v>
      </c>
      <c r="P32" s="9">
        <v>41.25</v>
      </c>
      <c r="Q32" s="9" t="str">
        <f t="shared" si="6"/>
        <v>70.625</v>
      </c>
      <c r="R32" s="10">
        <v>1.06382978723404</v>
      </c>
      <c r="S32" s="11" t="str">
        <f>Q32*R32</f>
        <v>75.13</v>
      </c>
      <c r="T32" s="9">
        <v>8.0</v>
      </c>
    </row>
    <row r="33" ht="12.75" customHeight="1">
      <c r="A33" s="8" t="s">
        <v>73</v>
      </c>
      <c r="B33" s="9" t="s">
        <v>74</v>
      </c>
      <c r="C33" s="9">
        <v>8.34</v>
      </c>
      <c r="D33" s="9">
        <v>5.0</v>
      </c>
      <c r="E33" s="12">
        <v>10.0</v>
      </c>
      <c r="F33" s="9">
        <v>10.0</v>
      </c>
      <c r="G33" s="9" t="str">
        <f t="shared" si="7"/>
        <v>41.675</v>
      </c>
      <c r="H33" s="9"/>
      <c r="I33" s="9" t="str">
        <f t="shared" si="2"/>
        <v/>
      </c>
      <c r="J33" s="9"/>
      <c r="K33" s="9"/>
      <c r="L33" s="9"/>
      <c r="M33" s="9"/>
      <c r="N33" s="9"/>
      <c r="O33" s="9" t="str">
        <f t="shared" si="3"/>
        <v/>
      </c>
      <c r="P33" s="9"/>
      <c r="Q33" s="9" t="str">
        <f t="shared" si="6"/>
        <v/>
      </c>
      <c r="R33" s="10">
        <v>1.06382978723404</v>
      </c>
      <c r="S33" s="11"/>
      <c r="T33" s="9"/>
    </row>
    <row r="34" ht="12.75" customHeight="1">
      <c r="A34" s="8" t="s">
        <v>75</v>
      </c>
      <c r="B34" s="9" t="s">
        <v>76</v>
      </c>
      <c r="C34" s="9"/>
      <c r="D34" s="9"/>
      <c r="E34" s="9"/>
      <c r="F34" s="9"/>
      <c r="G34" s="9" t="str">
        <f t="shared" ref="G34:G46" si="8">IF(ISBLANK(C34),"", SUM(C34:F34)*5/4)</f>
        <v/>
      </c>
      <c r="H34" s="9"/>
      <c r="I34" s="9" t="str">
        <f t="shared" si="2"/>
        <v/>
      </c>
      <c r="J34" s="9"/>
      <c r="K34" s="9">
        <v>0.0</v>
      </c>
      <c r="L34" s="9">
        <v>8.5</v>
      </c>
      <c r="M34" s="9">
        <v>0.0</v>
      </c>
      <c r="N34" s="9">
        <v>10.0</v>
      </c>
      <c r="O34" s="9" t="str">
        <f t="shared" si="3"/>
        <v>23.125</v>
      </c>
      <c r="P34" s="9">
        <v>25.0</v>
      </c>
      <c r="Q34" s="9" t="str">
        <f t="shared" si="6"/>
        <v>48.125</v>
      </c>
      <c r="R34" s="10">
        <v>1.06382978723404</v>
      </c>
      <c r="S34" s="11" t="str">
        <f>Q34*R34</f>
        <v>51.20</v>
      </c>
      <c r="T34" s="9">
        <v>6.0</v>
      </c>
    </row>
    <row r="35" ht="12.75" customHeight="1">
      <c r="A35" s="8" t="s">
        <v>77</v>
      </c>
      <c r="B35" s="9" t="s">
        <v>78</v>
      </c>
      <c r="C35" s="9"/>
      <c r="D35" s="9"/>
      <c r="E35" s="9"/>
      <c r="F35" s="9"/>
      <c r="G35" s="9" t="str">
        <f t="shared" si="8"/>
        <v/>
      </c>
      <c r="H35" s="9"/>
      <c r="I35" s="9" t="str">
        <f t="shared" si="2"/>
        <v/>
      </c>
      <c r="J35" s="9"/>
      <c r="K35" s="9"/>
      <c r="L35" s="9"/>
      <c r="M35" s="9"/>
      <c r="N35" s="9"/>
      <c r="O35" s="9" t="str">
        <f t="shared" si="3"/>
        <v/>
      </c>
      <c r="P35" s="9"/>
      <c r="Q35" s="9" t="str">
        <f t="shared" si="6"/>
        <v/>
      </c>
      <c r="R35" s="10">
        <v>1.06382978723404</v>
      </c>
      <c r="S35" s="11"/>
      <c r="T35" s="9"/>
    </row>
    <row r="36" ht="12.75" customHeight="1">
      <c r="A36" s="8" t="s">
        <v>79</v>
      </c>
      <c r="B36" s="9" t="s">
        <v>80</v>
      </c>
      <c r="C36" s="9"/>
      <c r="D36" s="9"/>
      <c r="E36" s="9"/>
      <c r="F36" s="9"/>
      <c r="G36" s="9" t="str">
        <f t="shared" si="8"/>
        <v/>
      </c>
      <c r="H36" s="9"/>
      <c r="I36" s="9" t="str">
        <f t="shared" si="2"/>
        <v/>
      </c>
      <c r="J36" s="9"/>
      <c r="K36" s="9"/>
      <c r="L36" s="9"/>
      <c r="M36" s="9"/>
      <c r="N36" s="9"/>
      <c r="O36" s="9" t="str">
        <f t="shared" si="3"/>
        <v/>
      </c>
      <c r="P36" s="9"/>
      <c r="Q36" s="9" t="str">
        <f t="shared" si="6"/>
        <v/>
      </c>
      <c r="R36" s="10">
        <v>1.06382978723404</v>
      </c>
      <c r="S36" s="11"/>
      <c r="T36" s="9"/>
    </row>
    <row r="37" ht="12.75" customHeight="1">
      <c r="A37" s="8" t="s">
        <v>81</v>
      </c>
      <c r="B37" s="9" t="s">
        <v>82</v>
      </c>
      <c r="C37" s="9"/>
      <c r="D37" s="9"/>
      <c r="E37" s="9"/>
      <c r="F37" s="9"/>
      <c r="G37" s="9" t="str">
        <f t="shared" si="8"/>
        <v/>
      </c>
      <c r="H37" s="9"/>
      <c r="I37" s="9" t="str">
        <f t="shared" si="2"/>
        <v/>
      </c>
      <c r="J37" s="9"/>
      <c r="K37" s="9">
        <v>0.0</v>
      </c>
      <c r="L37" s="9">
        <v>10.0</v>
      </c>
      <c r="M37" s="9">
        <v>0.0</v>
      </c>
      <c r="N37" s="9">
        <v>10.0</v>
      </c>
      <c r="O37" s="9" t="str">
        <f t="shared" si="3"/>
        <v>25</v>
      </c>
      <c r="P37" s="9">
        <v>17.5</v>
      </c>
      <c r="Q37" s="9" t="str">
        <f t="shared" si="6"/>
        <v>42.5</v>
      </c>
      <c r="R37" s="10">
        <v>1.06382978723404</v>
      </c>
      <c r="S37" s="11" t="str">
        <f>Q37*R37</f>
        <v>45.21</v>
      </c>
      <c r="T37" s="9"/>
    </row>
    <row r="38" ht="12.75" customHeight="1">
      <c r="A38" s="8" t="s">
        <v>83</v>
      </c>
      <c r="B38" s="9" t="s">
        <v>84</v>
      </c>
      <c r="C38" s="9"/>
      <c r="D38" s="9"/>
      <c r="E38" s="9"/>
      <c r="F38" s="9"/>
      <c r="G38" s="9" t="str">
        <f t="shared" si="8"/>
        <v/>
      </c>
      <c r="H38" s="9"/>
      <c r="I38" s="9" t="str">
        <f t="shared" si="2"/>
        <v/>
      </c>
      <c r="J38" s="9"/>
      <c r="K38" s="9"/>
      <c r="L38" s="9"/>
      <c r="M38" s="9"/>
      <c r="N38" s="9"/>
      <c r="O38" s="9" t="str">
        <f t="shared" si="3"/>
        <v/>
      </c>
      <c r="P38" s="9"/>
      <c r="Q38" s="9" t="str">
        <f t="shared" si="6"/>
        <v/>
      </c>
      <c r="R38" s="10">
        <v>1.06382978723404</v>
      </c>
      <c r="S38" s="11"/>
      <c r="T38" s="9"/>
    </row>
    <row r="39" ht="12.75" customHeight="1">
      <c r="A39" s="8" t="s">
        <v>85</v>
      </c>
      <c r="B39" s="9" t="s">
        <v>86</v>
      </c>
      <c r="C39" s="9"/>
      <c r="D39" s="9"/>
      <c r="E39" s="9"/>
      <c r="F39" s="9"/>
      <c r="G39" s="9" t="str">
        <f t="shared" si="8"/>
        <v/>
      </c>
      <c r="H39" s="9"/>
      <c r="I39" s="9" t="str">
        <f t="shared" si="2"/>
        <v/>
      </c>
      <c r="J39" s="9"/>
      <c r="K39" s="9"/>
      <c r="L39" s="9"/>
      <c r="M39" s="9"/>
      <c r="N39" s="9"/>
      <c r="O39" s="9" t="str">
        <f t="shared" si="3"/>
        <v/>
      </c>
      <c r="P39" s="9"/>
      <c r="Q39" s="9" t="str">
        <f t="shared" si="6"/>
        <v/>
      </c>
      <c r="R39" s="10">
        <v>1.06382978723404</v>
      </c>
      <c r="S39" s="11"/>
      <c r="T39" s="9"/>
    </row>
    <row r="40" ht="12.75" customHeight="1">
      <c r="A40" s="8" t="s">
        <v>87</v>
      </c>
      <c r="B40" s="9" t="s">
        <v>88</v>
      </c>
      <c r="C40" s="9"/>
      <c r="D40" s="9"/>
      <c r="E40" s="9"/>
      <c r="F40" s="9"/>
      <c r="G40" s="9" t="str">
        <f t="shared" si="8"/>
        <v/>
      </c>
      <c r="H40" s="9"/>
      <c r="I40" s="9" t="str">
        <f t="shared" si="2"/>
        <v/>
      </c>
      <c r="J40" s="9"/>
      <c r="K40" s="9">
        <v>10.0</v>
      </c>
      <c r="L40" s="9">
        <v>10.0</v>
      </c>
      <c r="M40" s="9">
        <v>0.0</v>
      </c>
      <c r="N40" s="9">
        <v>0.0</v>
      </c>
      <c r="O40" s="9" t="str">
        <f t="shared" si="3"/>
        <v>25</v>
      </c>
      <c r="P40" s="9">
        <v>29.0</v>
      </c>
      <c r="Q40" s="9" t="str">
        <f t="shared" si="6"/>
        <v>54</v>
      </c>
      <c r="R40" s="10">
        <v>1.06382978723404</v>
      </c>
      <c r="S40" s="11" t="str">
        <f t="shared" ref="S40:S43" si="9">Q40*R40</f>
        <v>57.45</v>
      </c>
      <c r="T40" s="9">
        <v>6.0</v>
      </c>
    </row>
    <row r="41" ht="12.75" customHeight="1">
      <c r="A41" s="8" t="s">
        <v>89</v>
      </c>
      <c r="B41" s="9" t="s">
        <v>90</v>
      </c>
      <c r="C41" s="9"/>
      <c r="D41" s="9"/>
      <c r="E41" s="9"/>
      <c r="F41" s="9"/>
      <c r="G41" s="14" t="str">
        <f t="shared" si="8"/>
        <v/>
      </c>
      <c r="H41" s="9"/>
      <c r="I41" s="9" t="str">
        <f t="shared" si="2"/>
        <v/>
      </c>
      <c r="J41" s="9"/>
      <c r="K41" s="9">
        <v>0.0</v>
      </c>
      <c r="L41" s="9">
        <v>5.0</v>
      </c>
      <c r="M41" s="9">
        <v>0.0</v>
      </c>
      <c r="N41" s="9">
        <v>0.0</v>
      </c>
      <c r="O41" s="9" t="str">
        <f t="shared" si="3"/>
        <v>6.25</v>
      </c>
      <c r="P41" s="9">
        <v>11.5</v>
      </c>
      <c r="Q41" s="9" t="str">
        <f t="shared" si="6"/>
        <v>17.75</v>
      </c>
      <c r="R41" s="10">
        <v>1.06382978723404</v>
      </c>
      <c r="S41" s="11" t="str">
        <f t="shared" si="9"/>
        <v>18.88</v>
      </c>
      <c r="T41" s="9"/>
    </row>
    <row r="42" ht="12.75" customHeight="1">
      <c r="A42" s="8" t="s">
        <v>91</v>
      </c>
      <c r="B42" s="9" t="s">
        <v>92</v>
      </c>
      <c r="C42" s="9">
        <v>0.0</v>
      </c>
      <c r="D42" s="9">
        <v>1.0</v>
      </c>
      <c r="E42" s="9">
        <v>0.0</v>
      </c>
      <c r="F42" s="15">
        <v>0.0</v>
      </c>
      <c r="G42" s="16" t="str">
        <f t="shared" si="8"/>
        <v>1.25</v>
      </c>
      <c r="H42" s="17"/>
      <c r="I42" s="9" t="str">
        <f t="shared" si="2"/>
        <v/>
      </c>
      <c r="J42" s="9"/>
      <c r="K42" s="9">
        <v>10.0</v>
      </c>
      <c r="L42" s="9">
        <v>10.0</v>
      </c>
      <c r="M42" s="9">
        <v>0.0</v>
      </c>
      <c r="N42" s="9">
        <v>10.0</v>
      </c>
      <c r="O42" s="9" t="str">
        <f t="shared" si="3"/>
        <v>37.5</v>
      </c>
      <c r="P42" s="9">
        <v>39.0</v>
      </c>
      <c r="Q42" s="9" t="str">
        <f t="shared" si="6"/>
        <v>76.5</v>
      </c>
      <c r="R42" s="10">
        <v>1.06382978723404</v>
      </c>
      <c r="S42" s="11" t="str">
        <f t="shared" si="9"/>
        <v>81.38</v>
      </c>
      <c r="T42" s="9">
        <v>9.0</v>
      </c>
    </row>
    <row r="43" ht="12.75" customHeight="1">
      <c r="A43" s="8" t="s">
        <v>93</v>
      </c>
      <c r="B43" s="9" t="s">
        <v>94</v>
      </c>
      <c r="C43" s="9"/>
      <c r="D43" s="9"/>
      <c r="E43" s="9"/>
      <c r="F43" s="9"/>
      <c r="G43" s="18" t="str">
        <f t="shared" si="8"/>
        <v/>
      </c>
      <c r="H43" s="9"/>
      <c r="I43" s="9" t="str">
        <f t="shared" si="2"/>
        <v/>
      </c>
      <c r="J43" s="9"/>
      <c r="K43" s="9">
        <v>10.0</v>
      </c>
      <c r="L43" s="9">
        <v>8.0</v>
      </c>
      <c r="M43" s="9">
        <v>0.0</v>
      </c>
      <c r="N43" s="9">
        <v>9.0</v>
      </c>
      <c r="O43" s="9" t="str">
        <f t="shared" si="3"/>
        <v>33.75</v>
      </c>
      <c r="P43" s="9">
        <v>29.0</v>
      </c>
      <c r="Q43" s="9" t="str">
        <f t="shared" si="6"/>
        <v>62.75</v>
      </c>
      <c r="R43" s="10">
        <v>1.06382978723403</v>
      </c>
      <c r="S43" s="11" t="str">
        <f t="shared" si="9"/>
        <v>66.76</v>
      </c>
      <c r="T43" s="9">
        <v>7.0</v>
      </c>
    </row>
    <row r="44" ht="12.75" customHeight="1">
      <c r="A44" s="8" t="s">
        <v>95</v>
      </c>
      <c r="B44" s="9" t="s">
        <v>96</v>
      </c>
      <c r="C44" s="9"/>
      <c r="D44" s="9"/>
      <c r="E44" s="9"/>
      <c r="F44" s="9"/>
      <c r="G44" s="9" t="str">
        <f t="shared" si="8"/>
        <v/>
      </c>
      <c r="H44" s="9"/>
      <c r="I44" s="9" t="str">
        <f t="shared" si="2"/>
        <v/>
      </c>
      <c r="J44" s="9"/>
      <c r="K44" s="9"/>
      <c r="L44" s="9"/>
      <c r="M44" s="9"/>
      <c r="N44" s="9"/>
      <c r="O44" s="9" t="str">
        <f t="shared" si="3"/>
        <v/>
      </c>
      <c r="P44" s="9"/>
      <c r="Q44" s="9" t="str">
        <f t="shared" si="6"/>
        <v/>
      </c>
      <c r="R44" s="10">
        <v>1.06382978723403</v>
      </c>
      <c r="S44" s="11"/>
      <c r="T44" s="9"/>
    </row>
    <row r="45" ht="12.75" customHeight="1">
      <c r="A45" s="8" t="s">
        <v>97</v>
      </c>
      <c r="B45" s="9" t="s">
        <v>98</v>
      </c>
      <c r="C45" s="9"/>
      <c r="D45" s="9"/>
      <c r="E45" s="9"/>
      <c r="F45" s="9"/>
      <c r="G45" s="9" t="str">
        <f t="shared" si="8"/>
        <v/>
      </c>
      <c r="H45" s="9"/>
      <c r="I45" s="9" t="str">
        <f t="shared" si="2"/>
        <v/>
      </c>
      <c r="J45" s="9"/>
      <c r="K45" s="9">
        <v>8.0</v>
      </c>
      <c r="L45" s="9">
        <v>0.0</v>
      </c>
      <c r="M45" s="9">
        <v>0.0</v>
      </c>
      <c r="N45" s="9">
        <v>10.0</v>
      </c>
      <c r="O45" s="9" t="str">
        <f t="shared" si="3"/>
        <v>22.5</v>
      </c>
      <c r="P45" s="9">
        <v>12.5</v>
      </c>
      <c r="Q45" s="9" t="str">
        <f t="shared" si="6"/>
        <v>35</v>
      </c>
      <c r="R45" s="10">
        <v>1.06382978723403</v>
      </c>
      <c r="S45" s="11" t="str">
        <f>Q45*R45</f>
        <v>37.23</v>
      </c>
      <c r="T45" s="9"/>
    </row>
    <row r="46" ht="12.75" customHeight="1">
      <c r="A46" s="8" t="s">
        <v>99</v>
      </c>
      <c r="B46" s="9" t="s">
        <v>100</v>
      </c>
      <c r="C46" s="9"/>
      <c r="D46" s="9"/>
      <c r="E46" s="9"/>
      <c r="F46" s="9"/>
      <c r="G46" s="9" t="str">
        <f t="shared" si="8"/>
        <v/>
      </c>
      <c r="H46" s="9"/>
      <c r="I46" s="9" t="str">
        <f t="shared" si="2"/>
        <v/>
      </c>
      <c r="J46" s="9"/>
      <c r="K46" s="9"/>
      <c r="L46" s="9"/>
      <c r="M46" s="9"/>
      <c r="N46" s="9"/>
      <c r="O46" s="9" t="str">
        <f t="shared" si="3"/>
        <v/>
      </c>
      <c r="P46" s="9"/>
      <c r="Q46" s="9" t="str">
        <f t="shared" si="6"/>
        <v/>
      </c>
      <c r="R46" s="10">
        <v>1.06382978723403</v>
      </c>
      <c r="S46" s="11"/>
      <c r="T46" s="9"/>
    </row>
    <row r="47" ht="12.75" customHeight="1">
      <c r="A47" s="8" t="s">
        <v>101</v>
      </c>
      <c r="B47" s="9" t="s">
        <v>102</v>
      </c>
      <c r="C47" s="9" t="s">
        <v>103</v>
      </c>
      <c r="D47" s="9">
        <v>4.0</v>
      </c>
      <c r="E47" s="9">
        <v>6.0</v>
      </c>
      <c r="F47" s="9">
        <v>0.0</v>
      </c>
      <c r="G47" s="9" t="s">
        <v>103</v>
      </c>
      <c r="H47" s="9"/>
      <c r="I47" s="9" t="str">
        <f t="shared" si="2"/>
        <v/>
      </c>
      <c r="J47" s="9"/>
      <c r="K47" s="9">
        <v>3.0</v>
      </c>
      <c r="L47" s="9">
        <v>2.0</v>
      </c>
      <c r="M47" s="9">
        <v>0.0</v>
      </c>
      <c r="N47" s="9">
        <v>0.0</v>
      </c>
      <c r="O47" s="9" t="str">
        <f t="shared" si="3"/>
        <v>6.25</v>
      </c>
      <c r="P47" s="9">
        <v>19.0</v>
      </c>
      <c r="Q47" s="9" t="str">
        <f t="shared" si="6"/>
        <v>25.25</v>
      </c>
      <c r="R47" s="10">
        <v>1.06382978723403</v>
      </c>
      <c r="S47" s="11" t="str">
        <f>Q47*R47</f>
        <v>26.86</v>
      </c>
      <c r="T47" s="9"/>
    </row>
    <row r="48" ht="12.75" customHeight="1">
      <c r="A48" s="8" t="s">
        <v>104</v>
      </c>
      <c r="B48" s="9" t="s">
        <v>105</v>
      </c>
      <c r="C48" s="9"/>
      <c r="D48" s="9"/>
      <c r="E48" s="9"/>
      <c r="F48" s="9"/>
      <c r="G48" s="9" t="str">
        <f t="shared" ref="G48:G61" si="10">IF(ISBLANK(C48),"", SUM(C48:F48)*5/4)</f>
        <v/>
      </c>
      <c r="H48" s="9"/>
      <c r="I48" s="9" t="str">
        <f t="shared" si="2"/>
        <v/>
      </c>
      <c r="J48" s="9"/>
      <c r="K48" s="9"/>
      <c r="L48" s="9"/>
      <c r="M48" s="9"/>
      <c r="N48" s="9"/>
      <c r="O48" s="9" t="str">
        <f t="shared" si="3"/>
        <v/>
      </c>
      <c r="P48" s="9"/>
      <c r="Q48" s="9" t="str">
        <f t="shared" si="6"/>
        <v/>
      </c>
      <c r="R48" s="10">
        <v>1.06382978723403</v>
      </c>
      <c r="S48" s="11"/>
      <c r="T48" s="9"/>
    </row>
    <row r="49" ht="12.75" customHeight="1">
      <c r="A49" s="8" t="s">
        <v>106</v>
      </c>
      <c r="B49" s="9" t="s">
        <v>107</v>
      </c>
      <c r="C49" s="9">
        <v>0.0</v>
      </c>
      <c r="D49" s="9">
        <v>8.0</v>
      </c>
      <c r="E49" s="9">
        <v>10.0</v>
      </c>
      <c r="F49" s="9">
        <v>0.0</v>
      </c>
      <c r="G49" s="9" t="str">
        <f t="shared" si="10"/>
        <v>22.5</v>
      </c>
      <c r="H49" s="9"/>
      <c r="I49" s="9" t="str">
        <f t="shared" si="2"/>
        <v/>
      </c>
      <c r="J49" s="9"/>
      <c r="K49" s="9"/>
      <c r="L49" s="9"/>
      <c r="M49" s="9"/>
      <c r="N49" s="9"/>
      <c r="O49" s="9" t="str">
        <f t="shared" si="3"/>
        <v/>
      </c>
      <c r="P49" s="9"/>
      <c r="Q49" s="9" t="str">
        <f t="shared" si="6"/>
        <v/>
      </c>
      <c r="R49" s="10">
        <v>1.06382978723403</v>
      </c>
      <c r="S49" s="11"/>
      <c r="T49" s="9"/>
    </row>
    <row r="50" ht="12.75" customHeight="1">
      <c r="A50" s="8" t="s">
        <v>108</v>
      </c>
      <c r="B50" s="9" t="s">
        <v>109</v>
      </c>
      <c r="C50" s="9"/>
      <c r="D50" s="9"/>
      <c r="E50" s="9"/>
      <c r="F50" s="9"/>
      <c r="G50" s="9" t="str">
        <f t="shared" si="10"/>
        <v/>
      </c>
      <c r="H50" s="9"/>
      <c r="I50" s="9" t="str">
        <f t="shared" si="2"/>
        <v/>
      </c>
      <c r="J50" s="9"/>
      <c r="K50" s="9"/>
      <c r="L50" s="9"/>
      <c r="M50" s="9"/>
      <c r="N50" s="9"/>
      <c r="O50" s="9" t="str">
        <f t="shared" si="3"/>
        <v/>
      </c>
      <c r="P50" s="9"/>
      <c r="Q50" s="9" t="str">
        <f t="shared" si="6"/>
        <v/>
      </c>
      <c r="R50" s="10">
        <v>1.06382978723403</v>
      </c>
      <c r="S50" s="11"/>
      <c r="T50" s="9"/>
    </row>
    <row r="51" ht="12.75" customHeight="1">
      <c r="A51" s="8" t="s">
        <v>110</v>
      </c>
      <c r="B51" s="9" t="s">
        <v>111</v>
      </c>
      <c r="C51" s="12">
        <v>9.0</v>
      </c>
      <c r="D51" s="9">
        <v>9.0</v>
      </c>
      <c r="E51" s="9">
        <v>10.0</v>
      </c>
      <c r="F51" s="9">
        <v>8.0</v>
      </c>
      <c r="G51" s="9" t="str">
        <f t="shared" si="10"/>
        <v>45</v>
      </c>
      <c r="H51" s="9"/>
      <c r="I51" s="9" t="str">
        <f t="shared" si="2"/>
        <v/>
      </c>
      <c r="J51" s="9"/>
      <c r="K51" s="9"/>
      <c r="L51" s="9"/>
      <c r="M51" s="9"/>
      <c r="N51" s="9"/>
      <c r="O51" s="9" t="str">
        <f t="shared" si="3"/>
        <v/>
      </c>
      <c r="P51" s="9"/>
      <c r="Q51" s="9" t="str">
        <f t="shared" si="6"/>
        <v/>
      </c>
      <c r="R51" s="10">
        <v>1.06382978723403</v>
      </c>
      <c r="S51" s="11"/>
      <c r="T51" s="9"/>
    </row>
    <row r="52" ht="12.75" customHeight="1">
      <c r="A52" s="8" t="s">
        <v>112</v>
      </c>
      <c r="B52" s="9" t="s">
        <v>113</v>
      </c>
      <c r="C52" s="9"/>
      <c r="D52" s="9"/>
      <c r="E52" s="9"/>
      <c r="F52" s="9"/>
      <c r="G52" s="9" t="str">
        <f t="shared" si="10"/>
        <v/>
      </c>
      <c r="H52" s="9"/>
      <c r="I52" s="9" t="str">
        <f t="shared" si="2"/>
        <v/>
      </c>
      <c r="J52" s="9"/>
      <c r="K52" s="9"/>
      <c r="L52" s="9"/>
      <c r="M52" s="9"/>
      <c r="N52" s="9"/>
      <c r="O52" s="9" t="str">
        <f t="shared" si="3"/>
        <v/>
      </c>
      <c r="P52" s="9"/>
      <c r="Q52" s="9" t="str">
        <f t="shared" si="6"/>
        <v/>
      </c>
      <c r="R52" s="10">
        <v>1.06382978723403</v>
      </c>
      <c r="S52" s="11"/>
      <c r="T52" s="9"/>
    </row>
    <row r="53" ht="12.75" customHeight="1">
      <c r="A53" s="8" t="s">
        <v>114</v>
      </c>
      <c r="B53" s="9" t="s">
        <v>115</v>
      </c>
      <c r="C53" s="9">
        <v>10.0</v>
      </c>
      <c r="D53" s="9">
        <v>8.0</v>
      </c>
      <c r="E53" s="9">
        <v>10.0</v>
      </c>
      <c r="F53" s="9">
        <v>10.0</v>
      </c>
      <c r="G53" s="9" t="str">
        <f t="shared" si="10"/>
        <v>47.5</v>
      </c>
      <c r="H53" s="9"/>
      <c r="I53" s="9" t="str">
        <f t="shared" si="2"/>
        <v/>
      </c>
      <c r="J53" s="9"/>
      <c r="K53" s="9"/>
      <c r="L53" s="9"/>
      <c r="M53" s="9"/>
      <c r="N53" s="9"/>
      <c r="O53" s="9" t="str">
        <f t="shared" si="3"/>
        <v/>
      </c>
      <c r="P53" s="9"/>
      <c r="Q53" s="9" t="str">
        <f t="shared" si="6"/>
        <v/>
      </c>
      <c r="R53" s="10">
        <v>1.06382978723403</v>
      </c>
      <c r="S53" s="11"/>
      <c r="T53" s="9"/>
    </row>
    <row r="54" ht="12.75" customHeight="1">
      <c r="A54" s="8" t="s">
        <v>116</v>
      </c>
      <c r="B54" s="9" t="s">
        <v>117</v>
      </c>
      <c r="C54" s="9"/>
      <c r="D54" s="9"/>
      <c r="E54" s="9"/>
      <c r="F54" s="9"/>
      <c r="G54" s="9" t="str">
        <f t="shared" si="10"/>
        <v/>
      </c>
      <c r="H54" s="9"/>
      <c r="I54" s="9" t="str">
        <f t="shared" si="2"/>
        <v/>
      </c>
      <c r="J54" s="9"/>
      <c r="K54" s="9"/>
      <c r="L54" s="9"/>
      <c r="M54" s="9"/>
      <c r="N54" s="9"/>
      <c r="O54" s="9" t="str">
        <f t="shared" si="3"/>
        <v/>
      </c>
      <c r="P54" s="9"/>
      <c r="Q54" s="9" t="str">
        <f t="shared" si="6"/>
        <v/>
      </c>
      <c r="R54" s="10">
        <v>1.06382978723403</v>
      </c>
      <c r="S54" s="11"/>
      <c r="T54" s="9"/>
    </row>
    <row r="55" ht="12.75" customHeight="1">
      <c r="A55" s="8" t="s">
        <v>118</v>
      </c>
      <c r="B55" s="9" t="s">
        <v>119</v>
      </c>
      <c r="C55" s="9">
        <v>5.0</v>
      </c>
      <c r="D55" s="9">
        <v>10.0</v>
      </c>
      <c r="E55" s="12">
        <v>9.0</v>
      </c>
      <c r="F55" s="9">
        <v>7.0</v>
      </c>
      <c r="G55" s="9" t="str">
        <f t="shared" si="10"/>
        <v>38.75</v>
      </c>
      <c r="H55" s="9"/>
      <c r="I55" s="9" t="str">
        <f t="shared" si="2"/>
        <v/>
      </c>
      <c r="J55" s="9"/>
      <c r="K55" s="9">
        <v>10.0</v>
      </c>
      <c r="L55" s="9">
        <v>10.0</v>
      </c>
      <c r="M55" s="9">
        <v>4.0</v>
      </c>
      <c r="N55" s="9">
        <v>10.0</v>
      </c>
      <c r="O55" s="9" t="str">
        <f t="shared" si="3"/>
        <v>42.5</v>
      </c>
      <c r="P55" s="9">
        <v>39.0</v>
      </c>
      <c r="Q55" s="9" t="str">
        <f t="shared" si="6"/>
        <v>81.5</v>
      </c>
      <c r="R55" s="10">
        <v>1.06382978723403</v>
      </c>
      <c r="S55" s="11" t="str">
        <f>Q55*R55</f>
        <v>86.70</v>
      </c>
      <c r="T55" s="9">
        <v>9.0</v>
      </c>
    </row>
    <row r="56" ht="12.75" customHeight="1">
      <c r="A56" s="8" t="s">
        <v>120</v>
      </c>
      <c r="B56" s="9" t="s">
        <v>121</v>
      </c>
      <c r="C56" s="9">
        <v>8.0</v>
      </c>
      <c r="D56" s="9">
        <v>9.0</v>
      </c>
      <c r="E56" s="9">
        <v>10.0</v>
      </c>
      <c r="F56" s="9">
        <v>10.0</v>
      </c>
      <c r="G56" s="9" t="str">
        <f t="shared" si="10"/>
        <v>46.25</v>
      </c>
      <c r="H56" s="9"/>
      <c r="I56" s="9" t="str">
        <f t="shared" si="2"/>
        <v/>
      </c>
      <c r="J56" s="9"/>
      <c r="K56" s="9"/>
      <c r="L56" s="9"/>
      <c r="M56" s="9"/>
      <c r="N56" s="9"/>
      <c r="O56" s="9" t="str">
        <f t="shared" si="3"/>
        <v/>
      </c>
      <c r="P56" s="9"/>
      <c r="Q56" s="9" t="str">
        <f t="shared" si="6"/>
        <v/>
      </c>
      <c r="R56" s="10">
        <v>1.06382978723403</v>
      </c>
      <c r="S56" s="11"/>
      <c r="T56" s="9"/>
    </row>
    <row r="57" ht="12.75" customHeight="1">
      <c r="A57" s="8" t="s">
        <v>122</v>
      </c>
      <c r="B57" s="9" t="s">
        <v>123</v>
      </c>
      <c r="C57" s="9">
        <v>7.0</v>
      </c>
      <c r="D57" s="9">
        <v>9.0</v>
      </c>
      <c r="E57" s="9">
        <v>10.0</v>
      </c>
      <c r="F57" s="9">
        <v>10.0</v>
      </c>
      <c r="G57" s="9" t="str">
        <f t="shared" si="10"/>
        <v>45</v>
      </c>
      <c r="H57" s="9"/>
      <c r="I57" s="9" t="str">
        <f t="shared" si="2"/>
        <v/>
      </c>
      <c r="J57" s="9"/>
      <c r="K57" s="9"/>
      <c r="L57" s="9"/>
      <c r="M57" s="9"/>
      <c r="N57" s="9"/>
      <c r="O57" s="9" t="str">
        <f t="shared" si="3"/>
        <v/>
      </c>
      <c r="P57" s="9"/>
      <c r="Q57" s="9" t="str">
        <f t="shared" si="6"/>
        <v/>
      </c>
      <c r="R57" s="10">
        <v>1.06382978723403</v>
      </c>
      <c r="S57" s="11"/>
      <c r="T57" s="9"/>
    </row>
    <row r="58" ht="12.75" customHeight="1">
      <c r="A58" s="8" t="s">
        <v>124</v>
      </c>
      <c r="B58" s="9" t="s">
        <v>125</v>
      </c>
      <c r="C58" s="9">
        <v>0.0</v>
      </c>
      <c r="D58" s="9">
        <v>0.0</v>
      </c>
      <c r="E58" s="9">
        <v>9.0</v>
      </c>
      <c r="F58" s="19">
        <v>9.0</v>
      </c>
      <c r="G58" s="9" t="str">
        <f t="shared" si="10"/>
        <v>22.5</v>
      </c>
      <c r="H58" s="9"/>
      <c r="I58" s="9" t="str">
        <f t="shared" si="2"/>
        <v/>
      </c>
      <c r="J58" s="9"/>
      <c r="K58" s="9"/>
      <c r="L58" s="9"/>
      <c r="M58" s="9"/>
      <c r="N58" s="9"/>
      <c r="O58" s="9" t="str">
        <f t="shared" si="3"/>
        <v/>
      </c>
      <c r="P58" s="9"/>
      <c r="Q58" s="9" t="str">
        <f t="shared" si="6"/>
        <v/>
      </c>
      <c r="R58" s="10">
        <v>1.06382978723403</v>
      </c>
      <c r="S58" s="11"/>
      <c r="T58" s="9"/>
    </row>
    <row r="59" ht="12.75" customHeight="1">
      <c r="A59" s="8" t="s">
        <v>126</v>
      </c>
      <c r="B59" s="9" t="s">
        <v>127</v>
      </c>
      <c r="C59" s="9"/>
      <c r="D59" s="9"/>
      <c r="E59" s="9"/>
      <c r="F59" s="9"/>
      <c r="G59" s="9" t="str">
        <f t="shared" si="10"/>
        <v/>
      </c>
      <c r="H59" s="9"/>
      <c r="I59" s="9" t="str">
        <f t="shared" si="2"/>
        <v/>
      </c>
      <c r="J59" s="9"/>
      <c r="K59" s="9"/>
      <c r="L59" s="9"/>
      <c r="M59" s="9"/>
      <c r="N59" s="9"/>
      <c r="O59" s="9" t="str">
        <f t="shared" si="3"/>
        <v/>
      </c>
      <c r="P59" s="9"/>
      <c r="Q59" s="9" t="str">
        <f t="shared" si="6"/>
        <v/>
      </c>
      <c r="R59" s="10">
        <v>1.06382978723403</v>
      </c>
      <c r="S59" s="11"/>
      <c r="T59" s="9"/>
    </row>
    <row r="60" ht="12.75" customHeight="1">
      <c r="A60" s="8" t="s">
        <v>128</v>
      </c>
      <c r="B60" s="9" t="s">
        <v>129</v>
      </c>
      <c r="C60" s="9"/>
      <c r="D60" s="9"/>
      <c r="E60" s="9"/>
      <c r="F60" s="9"/>
      <c r="G60" s="9" t="str">
        <f t="shared" si="10"/>
        <v/>
      </c>
      <c r="H60" s="9"/>
      <c r="I60" s="9" t="str">
        <f t="shared" si="2"/>
        <v/>
      </c>
      <c r="J60" s="9"/>
      <c r="K60" s="9"/>
      <c r="L60" s="9"/>
      <c r="M60" s="9"/>
      <c r="N60" s="9"/>
      <c r="O60" s="9" t="str">
        <f t="shared" si="3"/>
        <v/>
      </c>
      <c r="P60" s="9"/>
      <c r="Q60" s="9" t="str">
        <f t="shared" si="6"/>
        <v/>
      </c>
      <c r="R60" s="10">
        <v>1.06382978723403</v>
      </c>
      <c r="S60" s="11"/>
      <c r="T60" s="9"/>
    </row>
    <row r="61" ht="12.75" customHeight="1">
      <c r="A61" s="20" t="s">
        <v>130</v>
      </c>
      <c r="B61" s="14" t="s">
        <v>131</v>
      </c>
      <c r="C61" s="14"/>
      <c r="D61" s="14"/>
      <c r="E61" s="14"/>
      <c r="F61" s="14"/>
      <c r="G61" s="14" t="str">
        <f t="shared" si="10"/>
        <v/>
      </c>
      <c r="H61" s="9"/>
      <c r="I61" s="9" t="str">
        <f t="shared" si="2"/>
        <v/>
      </c>
      <c r="J61" s="9"/>
      <c r="K61" s="9"/>
      <c r="L61" s="9"/>
      <c r="M61" s="9"/>
      <c r="N61" s="9"/>
      <c r="O61" s="9" t="str">
        <f t="shared" si="3"/>
        <v/>
      </c>
      <c r="P61" s="9"/>
      <c r="Q61" s="9" t="str">
        <f t="shared" si="6"/>
        <v/>
      </c>
      <c r="R61" s="10">
        <v>1.06382978723403</v>
      </c>
      <c r="S61" s="11"/>
      <c r="T61" s="9"/>
    </row>
    <row r="62" ht="12.75" customHeight="1">
      <c r="A62" s="21" t="s">
        <v>132</v>
      </c>
      <c r="B62" s="22" t="s">
        <v>133</v>
      </c>
      <c r="C62" s="22" t="s">
        <v>103</v>
      </c>
      <c r="D62" s="22">
        <v>9.0</v>
      </c>
      <c r="E62" s="22">
        <v>10.0</v>
      </c>
      <c r="F62" s="22">
        <v>10.0</v>
      </c>
      <c r="G62" s="23">
        <v>48.33</v>
      </c>
      <c r="H62" s="17"/>
      <c r="I62" s="9" t="str">
        <f t="shared" si="2"/>
        <v/>
      </c>
      <c r="J62" s="9"/>
      <c r="K62" s="9"/>
      <c r="L62" s="9"/>
      <c r="M62" s="9"/>
      <c r="N62" s="9"/>
      <c r="O62" s="9" t="str">
        <f t="shared" si="3"/>
        <v/>
      </c>
      <c r="P62" s="9"/>
      <c r="Q62" s="9" t="str">
        <f t="shared" si="6"/>
        <v/>
      </c>
      <c r="R62" s="10">
        <v>1.06382978723403</v>
      </c>
      <c r="S62" s="11"/>
      <c r="T62" s="9"/>
    </row>
    <row r="63" ht="12.75" customHeight="1">
      <c r="A63" s="24" t="s">
        <v>134</v>
      </c>
      <c r="B63" s="18" t="s">
        <v>135</v>
      </c>
      <c r="C63" s="18">
        <v>5.0</v>
      </c>
      <c r="D63" s="18">
        <v>7.0</v>
      </c>
      <c r="E63" s="18">
        <v>10.0</v>
      </c>
      <c r="F63" s="18">
        <v>9.0</v>
      </c>
      <c r="G63" s="18" t="str">
        <f t="shared" ref="G63:G90" si="11">IF(ISBLANK(C63),"", SUM(C63:F63)*5/4)</f>
        <v>38.75</v>
      </c>
      <c r="H63" s="9"/>
      <c r="I63" s="9" t="str">
        <f t="shared" si="2"/>
        <v/>
      </c>
      <c r="J63" s="9"/>
      <c r="K63" s="9"/>
      <c r="L63" s="9"/>
      <c r="M63" s="9"/>
      <c r="N63" s="9"/>
      <c r="O63" s="9" t="str">
        <f t="shared" si="3"/>
        <v/>
      </c>
      <c r="P63" s="9"/>
      <c r="Q63" s="9" t="str">
        <f t="shared" si="6"/>
        <v/>
      </c>
      <c r="R63" s="10">
        <v>1.06382978723403</v>
      </c>
      <c r="S63" s="11"/>
      <c r="T63" s="9"/>
    </row>
    <row r="64" ht="12.75" customHeight="1">
      <c r="A64" s="8" t="s">
        <v>136</v>
      </c>
      <c r="B64" s="9" t="s">
        <v>137</v>
      </c>
      <c r="C64" s="9"/>
      <c r="D64" s="9"/>
      <c r="E64" s="9"/>
      <c r="F64" s="9"/>
      <c r="G64" s="9" t="str">
        <f t="shared" si="11"/>
        <v/>
      </c>
      <c r="H64" s="9"/>
      <c r="I64" s="9" t="str">
        <f t="shared" si="2"/>
        <v/>
      </c>
      <c r="J64" s="9"/>
      <c r="K64" s="9"/>
      <c r="L64" s="9"/>
      <c r="M64" s="9"/>
      <c r="N64" s="9"/>
      <c r="O64" s="9" t="str">
        <f t="shared" si="3"/>
        <v/>
      </c>
      <c r="P64" s="9"/>
      <c r="Q64" s="9" t="str">
        <f t="shared" si="6"/>
        <v/>
      </c>
      <c r="R64" s="10">
        <v>1.06382978723403</v>
      </c>
      <c r="S64" s="11"/>
      <c r="T64" s="9"/>
    </row>
    <row r="65" ht="12.75" customHeight="1">
      <c r="A65" s="8" t="s">
        <v>138</v>
      </c>
      <c r="B65" s="9" t="s">
        <v>139</v>
      </c>
      <c r="C65" s="9">
        <v>0.0</v>
      </c>
      <c r="D65" s="9">
        <v>4.0</v>
      </c>
      <c r="E65" s="9">
        <v>9.0</v>
      </c>
      <c r="F65" s="9">
        <v>0.0</v>
      </c>
      <c r="G65" s="9" t="str">
        <f t="shared" si="11"/>
        <v>16.25</v>
      </c>
      <c r="H65" s="9"/>
      <c r="I65" s="9" t="str">
        <f t="shared" si="2"/>
        <v/>
      </c>
      <c r="J65" s="9"/>
      <c r="K65" s="9">
        <v>5.0</v>
      </c>
      <c r="L65" s="9">
        <v>8.0</v>
      </c>
      <c r="M65" s="9">
        <v>0.0</v>
      </c>
      <c r="N65" s="9">
        <v>10.0</v>
      </c>
      <c r="O65" s="9" t="str">
        <f t="shared" si="3"/>
        <v>28.75</v>
      </c>
      <c r="P65" s="9">
        <v>38.0</v>
      </c>
      <c r="Q65" s="9" t="str">
        <f t="shared" si="6"/>
        <v>66.75</v>
      </c>
      <c r="R65" s="10">
        <v>1.06382978723403</v>
      </c>
      <c r="S65" s="11" t="str">
        <f>Q65*R65</f>
        <v>71.01</v>
      </c>
      <c r="T65" s="9">
        <v>8.0</v>
      </c>
    </row>
    <row r="66" ht="12.75" customHeight="1">
      <c r="A66" s="8" t="s">
        <v>140</v>
      </c>
      <c r="B66" s="9" t="s">
        <v>141</v>
      </c>
      <c r="C66" s="9">
        <v>9.67</v>
      </c>
      <c r="D66" s="9">
        <v>9.0</v>
      </c>
      <c r="E66" s="12">
        <v>10.0</v>
      </c>
      <c r="F66" s="9">
        <v>10.0</v>
      </c>
      <c r="G66" s="9" t="str">
        <f t="shared" si="11"/>
        <v>48.3375</v>
      </c>
      <c r="H66" s="9"/>
      <c r="I66" s="9" t="str">
        <f t="shared" si="2"/>
        <v/>
      </c>
      <c r="J66" s="9"/>
      <c r="K66" s="9"/>
      <c r="L66" s="9"/>
      <c r="M66" s="9"/>
      <c r="N66" s="9"/>
      <c r="O66" s="9" t="str">
        <f t="shared" si="3"/>
        <v/>
      </c>
      <c r="P66" s="9"/>
      <c r="Q66" s="9" t="str">
        <f t="shared" si="6"/>
        <v/>
      </c>
      <c r="R66" s="10">
        <v>1.06382978723403</v>
      </c>
      <c r="S66" s="11"/>
      <c r="T66" s="9"/>
    </row>
    <row r="67" ht="12.75" customHeight="1">
      <c r="A67" s="8" t="s">
        <v>142</v>
      </c>
      <c r="B67" s="9" t="s">
        <v>143</v>
      </c>
      <c r="C67" s="9"/>
      <c r="D67" s="9"/>
      <c r="E67" s="9"/>
      <c r="F67" s="9"/>
      <c r="G67" s="9" t="str">
        <f t="shared" si="11"/>
        <v/>
      </c>
      <c r="H67" s="9"/>
      <c r="I67" s="9" t="str">
        <f t="shared" si="2"/>
        <v/>
      </c>
      <c r="J67" s="9"/>
      <c r="K67" s="9"/>
      <c r="L67" s="9"/>
      <c r="M67" s="9"/>
      <c r="N67" s="9"/>
      <c r="O67" s="9" t="str">
        <f t="shared" si="3"/>
        <v/>
      </c>
      <c r="P67" s="9"/>
      <c r="Q67" s="9" t="str">
        <f t="shared" si="6"/>
        <v/>
      </c>
      <c r="R67" s="10">
        <v>1.06382978723403</v>
      </c>
      <c r="S67" s="11"/>
      <c r="T67" s="9"/>
    </row>
    <row r="68" ht="12.75" customHeight="1">
      <c r="A68" s="8" t="s">
        <v>144</v>
      </c>
      <c r="B68" s="9" t="s">
        <v>145</v>
      </c>
      <c r="C68" s="9"/>
      <c r="D68" s="9"/>
      <c r="E68" s="9"/>
      <c r="F68" s="9"/>
      <c r="G68" s="9" t="str">
        <f t="shared" si="11"/>
        <v/>
      </c>
      <c r="H68" s="9"/>
      <c r="I68" s="9" t="str">
        <f t="shared" si="2"/>
        <v/>
      </c>
      <c r="J68" s="9"/>
      <c r="K68" s="9">
        <v>0.0</v>
      </c>
      <c r="L68" s="9">
        <v>10.0</v>
      </c>
      <c r="M68" s="9">
        <v>0.0</v>
      </c>
      <c r="N68" s="9">
        <v>0.0</v>
      </c>
      <c r="O68" s="9" t="str">
        <f t="shared" si="3"/>
        <v>12.5</v>
      </c>
      <c r="P68" s="9">
        <v>25.0</v>
      </c>
      <c r="Q68" s="9" t="str">
        <f t="shared" si="6"/>
        <v>37.5</v>
      </c>
      <c r="R68" s="10">
        <v>1.06382978723403</v>
      </c>
      <c r="S68" s="11" t="str">
        <f>Q68*R68</f>
        <v>39.89</v>
      </c>
      <c r="T68" s="9"/>
    </row>
    <row r="69" ht="12.75" customHeight="1">
      <c r="A69" s="8" t="s">
        <v>146</v>
      </c>
      <c r="B69" s="9" t="s">
        <v>147</v>
      </c>
      <c r="C69" s="9"/>
      <c r="D69" s="9"/>
      <c r="E69" s="9"/>
      <c r="F69" s="9"/>
      <c r="G69" s="9" t="str">
        <f t="shared" si="11"/>
        <v/>
      </c>
      <c r="H69" s="9"/>
      <c r="I69" s="9" t="str">
        <f t="shared" si="2"/>
        <v/>
      </c>
      <c r="J69" s="9"/>
      <c r="K69" s="9"/>
      <c r="L69" s="9"/>
      <c r="M69" s="9"/>
      <c r="N69" s="9"/>
      <c r="O69" s="9" t="str">
        <f t="shared" si="3"/>
        <v/>
      </c>
      <c r="P69" s="9"/>
      <c r="Q69" s="9" t="str">
        <f t="shared" si="6"/>
        <v/>
      </c>
      <c r="R69" s="10">
        <v>1.06382978723403</v>
      </c>
      <c r="S69" s="11"/>
      <c r="T69" s="9"/>
    </row>
    <row r="70" ht="12.75" customHeight="1">
      <c r="A70" s="8" t="s">
        <v>148</v>
      </c>
      <c r="B70" s="9" t="s">
        <v>149</v>
      </c>
      <c r="C70" s="9">
        <v>10.0</v>
      </c>
      <c r="D70" s="9">
        <v>9.0</v>
      </c>
      <c r="E70" s="9">
        <v>0.0</v>
      </c>
      <c r="F70" s="9">
        <v>10.0</v>
      </c>
      <c r="G70" s="9" t="str">
        <f t="shared" si="11"/>
        <v>36.25</v>
      </c>
      <c r="H70" s="9"/>
      <c r="I70" s="9" t="str">
        <f t="shared" si="2"/>
        <v/>
      </c>
      <c r="J70" s="9"/>
      <c r="K70" s="9"/>
      <c r="L70" s="9"/>
      <c r="M70" s="9"/>
      <c r="N70" s="9"/>
      <c r="O70" s="9" t="str">
        <f t="shared" si="3"/>
        <v/>
      </c>
      <c r="P70" s="9"/>
      <c r="Q70" s="9" t="str">
        <f t="shared" si="6"/>
        <v/>
      </c>
      <c r="R70" s="10">
        <v>1.06382978723403</v>
      </c>
      <c r="S70" s="11"/>
      <c r="T70" s="9"/>
    </row>
    <row r="71" ht="12.75" customHeight="1">
      <c r="A71" s="8" t="s">
        <v>150</v>
      </c>
      <c r="B71" s="9" t="s">
        <v>151</v>
      </c>
      <c r="C71" s="9">
        <v>6.0</v>
      </c>
      <c r="D71" s="9">
        <v>9.0</v>
      </c>
      <c r="E71" s="9">
        <v>10.0</v>
      </c>
      <c r="F71" s="9">
        <v>10.0</v>
      </c>
      <c r="G71" s="9" t="str">
        <f t="shared" si="11"/>
        <v>43.75</v>
      </c>
      <c r="H71" s="9"/>
      <c r="I71" s="9" t="str">
        <f t="shared" si="2"/>
        <v/>
      </c>
      <c r="J71" s="9"/>
      <c r="K71" s="9"/>
      <c r="L71" s="9"/>
      <c r="M71" s="9"/>
      <c r="N71" s="9"/>
      <c r="O71" s="9" t="str">
        <f t="shared" si="3"/>
        <v/>
      </c>
      <c r="P71" s="9"/>
      <c r="Q71" s="9" t="str">
        <f t="shared" si="6"/>
        <v/>
      </c>
      <c r="R71" s="10">
        <v>1.06382978723403</v>
      </c>
      <c r="S71" s="11"/>
      <c r="T71" s="9"/>
    </row>
    <row r="72" ht="12.75" customHeight="1">
      <c r="A72" s="8" t="s">
        <v>152</v>
      </c>
      <c r="B72" s="9" t="s">
        <v>153</v>
      </c>
      <c r="C72" s="9"/>
      <c r="D72" s="9"/>
      <c r="E72" s="9"/>
      <c r="F72" s="9"/>
      <c r="G72" s="9" t="str">
        <f t="shared" si="11"/>
        <v/>
      </c>
      <c r="H72" s="9"/>
      <c r="I72" s="9" t="str">
        <f t="shared" si="2"/>
        <v/>
      </c>
      <c r="J72" s="9"/>
      <c r="K72" s="9">
        <v>0.0</v>
      </c>
      <c r="L72" s="9">
        <v>10.0</v>
      </c>
      <c r="M72" s="9">
        <v>0.0</v>
      </c>
      <c r="N72" s="9">
        <v>9.5</v>
      </c>
      <c r="O72" s="9" t="str">
        <f t="shared" si="3"/>
        <v>24.375</v>
      </c>
      <c r="P72" s="9">
        <v>15.0</v>
      </c>
      <c r="Q72" s="9" t="str">
        <f t="shared" si="6"/>
        <v>39.375</v>
      </c>
      <c r="R72" s="10">
        <v>1.06382978723403</v>
      </c>
      <c r="S72" s="11" t="str">
        <f t="shared" ref="S72:S75" si="12">Q72*R72</f>
        <v>41.89</v>
      </c>
      <c r="T72" s="9"/>
    </row>
    <row r="73" ht="12.75" customHeight="1">
      <c r="A73" s="8" t="s">
        <v>154</v>
      </c>
      <c r="B73" s="9" t="s">
        <v>155</v>
      </c>
      <c r="C73" s="9"/>
      <c r="D73" s="9"/>
      <c r="E73" s="9"/>
      <c r="F73" s="9"/>
      <c r="G73" s="9" t="str">
        <f t="shared" si="11"/>
        <v/>
      </c>
      <c r="H73" s="9"/>
      <c r="I73" s="9" t="str">
        <f t="shared" si="2"/>
        <v/>
      </c>
      <c r="J73" s="9"/>
      <c r="K73" s="9">
        <v>4.0</v>
      </c>
      <c r="L73" s="9">
        <v>9.0</v>
      </c>
      <c r="M73" s="9">
        <v>0.0</v>
      </c>
      <c r="N73" s="9">
        <v>0.0</v>
      </c>
      <c r="O73" s="9" t="str">
        <f t="shared" si="3"/>
        <v>16.25</v>
      </c>
      <c r="P73" s="9">
        <v>32.5</v>
      </c>
      <c r="Q73" s="9" t="str">
        <f t="shared" si="6"/>
        <v>48.75</v>
      </c>
      <c r="R73" s="10">
        <v>1.06382978723403</v>
      </c>
      <c r="S73" s="11" t="str">
        <f t="shared" si="12"/>
        <v>51.86</v>
      </c>
      <c r="T73" s="9">
        <v>6.0</v>
      </c>
    </row>
    <row r="74" ht="12.75" customHeight="1">
      <c r="A74" s="8" t="s">
        <v>156</v>
      </c>
      <c r="B74" s="9" t="s">
        <v>157</v>
      </c>
      <c r="C74" s="9">
        <v>0.0</v>
      </c>
      <c r="D74" s="9">
        <v>7.0</v>
      </c>
      <c r="E74" s="9">
        <v>3.0</v>
      </c>
      <c r="F74" s="9">
        <v>0.0</v>
      </c>
      <c r="G74" s="9" t="str">
        <f t="shared" si="11"/>
        <v>12.5</v>
      </c>
      <c r="H74" s="9"/>
      <c r="I74" s="9" t="str">
        <f t="shared" si="2"/>
        <v/>
      </c>
      <c r="J74" s="9"/>
      <c r="K74" s="9">
        <v>0.0</v>
      </c>
      <c r="L74" s="9">
        <v>6.0</v>
      </c>
      <c r="M74" s="9">
        <v>0.0</v>
      </c>
      <c r="N74" s="9">
        <v>0.0</v>
      </c>
      <c r="O74" s="9" t="str">
        <f t="shared" si="3"/>
        <v>7.5</v>
      </c>
      <c r="P74" s="9">
        <v>26.5</v>
      </c>
      <c r="Q74" s="9" t="str">
        <f t="shared" si="6"/>
        <v>34</v>
      </c>
      <c r="R74" s="10">
        <v>1.06382978723403</v>
      </c>
      <c r="S74" s="11" t="str">
        <f t="shared" si="12"/>
        <v>36.17</v>
      </c>
      <c r="T74" s="9"/>
    </row>
    <row r="75" ht="12.75" customHeight="1">
      <c r="A75" s="8" t="s">
        <v>158</v>
      </c>
      <c r="B75" s="9" t="s">
        <v>159</v>
      </c>
      <c r="C75" s="9">
        <v>0.0</v>
      </c>
      <c r="D75" s="9">
        <v>0.0</v>
      </c>
      <c r="E75" s="9">
        <v>0.0</v>
      </c>
      <c r="F75" s="9">
        <v>0.0</v>
      </c>
      <c r="G75" s="9" t="str">
        <f t="shared" si="11"/>
        <v>0</v>
      </c>
      <c r="H75" s="9"/>
      <c r="I75" s="9" t="str">
        <f t="shared" si="2"/>
        <v/>
      </c>
      <c r="J75" s="9"/>
      <c r="K75" s="9">
        <v>8.5</v>
      </c>
      <c r="L75" s="9">
        <v>10.0</v>
      </c>
      <c r="M75" s="9">
        <v>0.0</v>
      </c>
      <c r="N75" s="9">
        <v>0.0</v>
      </c>
      <c r="O75" s="9" t="str">
        <f t="shared" si="3"/>
        <v>23.125</v>
      </c>
      <c r="P75" s="9">
        <v>6.5</v>
      </c>
      <c r="Q75" s="9" t="str">
        <f t="shared" si="6"/>
        <v>29.625</v>
      </c>
      <c r="R75" s="10">
        <v>1.06382978723403</v>
      </c>
      <c r="S75" s="11" t="str">
        <f t="shared" si="12"/>
        <v>31.52</v>
      </c>
      <c r="T75" s="9"/>
    </row>
    <row r="76" ht="12.75" customHeight="1">
      <c r="A76" s="8" t="s">
        <v>160</v>
      </c>
      <c r="B76" s="9" t="s">
        <v>161</v>
      </c>
      <c r="C76" s="9"/>
      <c r="D76" s="9"/>
      <c r="E76" s="9"/>
      <c r="F76" s="9"/>
      <c r="G76" s="9" t="str">
        <f t="shared" si="11"/>
        <v/>
      </c>
      <c r="H76" s="9"/>
      <c r="I76" s="9" t="str">
        <f t="shared" si="2"/>
        <v/>
      </c>
      <c r="J76" s="9"/>
      <c r="K76" s="9"/>
      <c r="L76" s="9"/>
      <c r="M76" s="9"/>
      <c r="N76" s="9"/>
      <c r="O76" s="9" t="str">
        <f t="shared" si="3"/>
        <v/>
      </c>
      <c r="P76" s="9"/>
      <c r="Q76" s="9" t="str">
        <f t="shared" si="6"/>
        <v/>
      </c>
      <c r="R76" s="10">
        <v>1.06382978723403</v>
      </c>
      <c r="S76" s="11"/>
      <c r="T76" s="9"/>
    </row>
    <row r="77" ht="12.75" customHeight="1">
      <c r="A77" s="8" t="s">
        <v>162</v>
      </c>
      <c r="B77" s="9" t="s">
        <v>163</v>
      </c>
      <c r="C77" s="9"/>
      <c r="D77" s="9"/>
      <c r="E77" s="9"/>
      <c r="F77" s="9"/>
      <c r="G77" s="9" t="str">
        <f t="shared" si="11"/>
        <v/>
      </c>
      <c r="H77" s="9"/>
      <c r="I77" s="9" t="str">
        <f t="shared" si="2"/>
        <v/>
      </c>
      <c r="J77" s="9"/>
      <c r="K77" s="9"/>
      <c r="L77" s="9"/>
      <c r="M77" s="9"/>
      <c r="N77" s="9"/>
      <c r="O77" s="9" t="str">
        <f t="shared" si="3"/>
        <v/>
      </c>
      <c r="P77" s="9"/>
      <c r="Q77" s="9" t="str">
        <f t="shared" si="6"/>
        <v/>
      </c>
      <c r="R77" s="10">
        <v>1.06382978723403</v>
      </c>
      <c r="S77" s="11"/>
      <c r="T77" s="9"/>
    </row>
    <row r="78" ht="12.75" customHeight="1">
      <c r="A78" s="8" t="s">
        <v>164</v>
      </c>
      <c r="B78" s="9" t="s">
        <v>165</v>
      </c>
      <c r="C78" s="9"/>
      <c r="D78" s="9"/>
      <c r="E78" s="9"/>
      <c r="F78" s="9"/>
      <c r="G78" s="9" t="str">
        <f t="shared" si="11"/>
        <v/>
      </c>
      <c r="H78" s="9"/>
      <c r="I78" s="9" t="str">
        <f t="shared" si="2"/>
        <v/>
      </c>
      <c r="J78" s="9"/>
      <c r="K78" s="9"/>
      <c r="L78" s="9"/>
      <c r="M78" s="9"/>
      <c r="N78" s="9"/>
      <c r="O78" s="9" t="str">
        <f t="shared" si="3"/>
        <v/>
      </c>
      <c r="P78" s="9"/>
      <c r="Q78" s="9" t="str">
        <f t="shared" si="6"/>
        <v/>
      </c>
      <c r="R78" s="10">
        <v>1.06382978723403</v>
      </c>
      <c r="S78" s="11"/>
      <c r="T78" s="9"/>
    </row>
    <row r="79" ht="12.75" customHeight="1">
      <c r="A79" s="8" t="s">
        <v>166</v>
      </c>
      <c r="B79" s="9" t="s">
        <v>167</v>
      </c>
      <c r="C79" s="9"/>
      <c r="D79" s="9"/>
      <c r="E79" s="9"/>
      <c r="F79" s="9"/>
      <c r="G79" s="9" t="str">
        <f t="shared" si="11"/>
        <v/>
      </c>
      <c r="H79" s="9"/>
      <c r="I79" s="9" t="str">
        <f t="shared" si="2"/>
        <v/>
      </c>
      <c r="J79" s="9"/>
      <c r="K79" s="9"/>
      <c r="L79" s="9"/>
      <c r="M79" s="9"/>
      <c r="N79" s="9"/>
      <c r="O79" s="9" t="str">
        <f t="shared" si="3"/>
        <v/>
      </c>
      <c r="P79" s="9"/>
      <c r="Q79" s="9" t="str">
        <f t="shared" si="6"/>
        <v/>
      </c>
      <c r="R79" s="10">
        <v>1.06382978723403</v>
      </c>
      <c r="S79" s="11"/>
      <c r="T79" s="9"/>
    </row>
    <row r="80" ht="12.75" customHeight="1">
      <c r="A80" s="8" t="s">
        <v>168</v>
      </c>
      <c r="B80" s="9" t="s">
        <v>169</v>
      </c>
      <c r="C80" s="9"/>
      <c r="D80" s="9"/>
      <c r="E80" s="9"/>
      <c r="F80" s="9"/>
      <c r="G80" s="9" t="str">
        <f t="shared" si="11"/>
        <v/>
      </c>
      <c r="H80" s="9"/>
      <c r="I80" s="9" t="str">
        <f t="shared" si="2"/>
        <v/>
      </c>
      <c r="J80" s="9"/>
      <c r="K80" s="9">
        <v>0.0</v>
      </c>
      <c r="L80" s="9">
        <v>8.0</v>
      </c>
      <c r="M80" s="9">
        <v>0.0</v>
      </c>
      <c r="N80" s="9">
        <v>2.0</v>
      </c>
      <c r="O80" s="9" t="str">
        <f t="shared" si="3"/>
        <v>12.5</v>
      </c>
      <c r="P80" s="9"/>
      <c r="Q80" s="9" t="str">
        <f t="shared" si="6"/>
        <v/>
      </c>
      <c r="R80" s="10">
        <v>1.06382978723403</v>
      </c>
      <c r="S80" s="11"/>
      <c r="T80" s="9"/>
    </row>
    <row r="81" ht="12.75" customHeight="1">
      <c r="A81" s="8" t="s">
        <v>170</v>
      </c>
      <c r="B81" s="9" t="s">
        <v>171</v>
      </c>
      <c r="C81" s="9"/>
      <c r="D81" s="9"/>
      <c r="E81" s="9"/>
      <c r="F81" s="9"/>
      <c r="G81" s="9" t="str">
        <f t="shared" si="11"/>
        <v/>
      </c>
      <c r="H81" s="9"/>
      <c r="I81" s="9" t="str">
        <f t="shared" si="2"/>
        <v/>
      </c>
      <c r="J81" s="9"/>
      <c r="K81" s="9"/>
      <c r="L81" s="9"/>
      <c r="M81" s="9"/>
      <c r="N81" s="9"/>
      <c r="O81" s="9" t="str">
        <f t="shared" si="3"/>
        <v/>
      </c>
      <c r="P81" s="9"/>
      <c r="Q81" s="9" t="str">
        <f t="shared" si="6"/>
        <v/>
      </c>
      <c r="R81" s="10">
        <v>1.06382978723403</v>
      </c>
      <c r="S81" s="11"/>
      <c r="T81" s="9"/>
    </row>
    <row r="82" ht="12.75" customHeight="1">
      <c r="A82" s="8" t="s">
        <v>172</v>
      </c>
      <c r="B82" s="9" t="s">
        <v>173</v>
      </c>
      <c r="C82" s="9"/>
      <c r="D82" s="9"/>
      <c r="E82" s="9"/>
      <c r="F82" s="9"/>
      <c r="G82" s="9" t="str">
        <f t="shared" si="11"/>
        <v/>
      </c>
      <c r="H82" s="9"/>
      <c r="I82" s="9" t="str">
        <f t="shared" si="2"/>
        <v/>
      </c>
      <c r="J82" s="9"/>
      <c r="K82" s="9">
        <v>10.0</v>
      </c>
      <c r="L82" s="9">
        <v>10.0</v>
      </c>
      <c r="M82" s="9">
        <v>8.0</v>
      </c>
      <c r="N82" s="9">
        <v>10.0</v>
      </c>
      <c r="O82" s="9" t="str">
        <f t="shared" si="3"/>
        <v>47.5</v>
      </c>
      <c r="P82" s="9">
        <v>16.5</v>
      </c>
      <c r="Q82" s="9" t="str">
        <f t="shared" si="6"/>
        <v>64</v>
      </c>
      <c r="R82" s="10">
        <v>1.06382978723403</v>
      </c>
      <c r="S82" s="11" t="str">
        <f>Q82*R82</f>
        <v>68.09</v>
      </c>
      <c r="T82" s="9">
        <v>7.0</v>
      </c>
    </row>
    <row r="83" ht="12.75" customHeight="1">
      <c r="A83" s="8" t="s">
        <v>174</v>
      </c>
      <c r="B83" s="9" t="s">
        <v>175</v>
      </c>
      <c r="C83" s="9"/>
      <c r="D83" s="9"/>
      <c r="E83" s="9"/>
      <c r="F83" s="9"/>
      <c r="G83" s="9" t="str">
        <f t="shared" si="11"/>
        <v/>
      </c>
      <c r="H83" s="9"/>
      <c r="I83" s="9" t="str">
        <f t="shared" si="2"/>
        <v/>
      </c>
      <c r="J83" s="9"/>
      <c r="K83" s="9"/>
      <c r="L83" s="9"/>
      <c r="M83" s="9"/>
      <c r="N83" s="9"/>
      <c r="O83" s="9" t="str">
        <f t="shared" si="3"/>
        <v/>
      </c>
      <c r="P83" s="9"/>
      <c r="Q83" s="9" t="str">
        <f t="shared" si="6"/>
        <v/>
      </c>
      <c r="R83" s="10">
        <v>1.06382978723403</v>
      </c>
      <c r="S83" s="11"/>
      <c r="T83" s="9"/>
    </row>
    <row r="84" ht="12.75" customHeight="1">
      <c r="A84" s="8" t="s">
        <v>176</v>
      </c>
      <c r="B84" s="9" t="s">
        <v>177</v>
      </c>
      <c r="C84" s="9"/>
      <c r="D84" s="9"/>
      <c r="E84" s="9"/>
      <c r="F84" s="9"/>
      <c r="G84" s="9" t="str">
        <f t="shared" si="11"/>
        <v/>
      </c>
      <c r="H84" s="9"/>
      <c r="I84" s="9" t="str">
        <f t="shared" si="2"/>
        <v/>
      </c>
      <c r="J84" s="9"/>
      <c r="K84" s="9"/>
      <c r="L84" s="9"/>
      <c r="M84" s="9"/>
      <c r="N84" s="9"/>
      <c r="O84" s="9" t="str">
        <f t="shared" si="3"/>
        <v/>
      </c>
      <c r="P84" s="9"/>
      <c r="Q84" s="9" t="str">
        <f t="shared" si="6"/>
        <v/>
      </c>
      <c r="R84" s="10">
        <v>1.06382978723403</v>
      </c>
      <c r="S84" s="11"/>
      <c r="T84" s="9"/>
    </row>
    <row r="85" ht="12.75" customHeight="1">
      <c r="A85" s="8" t="s">
        <v>178</v>
      </c>
      <c r="B85" s="9" t="s">
        <v>179</v>
      </c>
      <c r="C85" s="9">
        <v>0.0</v>
      </c>
      <c r="D85" s="9">
        <v>0.0</v>
      </c>
      <c r="E85" s="9">
        <v>0.0</v>
      </c>
      <c r="F85" s="9">
        <v>0.0</v>
      </c>
      <c r="G85" s="9" t="str">
        <f t="shared" si="11"/>
        <v>0</v>
      </c>
      <c r="H85" s="9"/>
      <c r="I85" s="9" t="str">
        <f t="shared" si="2"/>
        <v/>
      </c>
      <c r="J85" s="9"/>
      <c r="K85" s="9">
        <v>3.0</v>
      </c>
      <c r="L85" s="9">
        <v>8.0</v>
      </c>
      <c r="M85" s="9">
        <v>0.0</v>
      </c>
      <c r="N85" s="9">
        <v>0.0</v>
      </c>
      <c r="O85" s="9" t="str">
        <f t="shared" si="3"/>
        <v>13.75</v>
      </c>
      <c r="P85" s="9"/>
      <c r="Q85" s="9" t="str">
        <f t="shared" si="6"/>
        <v/>
      </c>
      <c r="R85" s="10">
        <v>1.06382978723403</v>
      </c>
      <c r="S85" s="11"/>
      <c r="T85" s="9"/>
    </row>
    <row r="86" ht="12.75" customHeight="1">
      <c r="A86" s="8" t="s">
        <v>180</v>
      </c>
      <c r="B86" s="9" t="s">
        <v>181</v>
      </c>
      <c r="C86" s="9"/>
      <c r="D86" s="9"/>
      <c r="E86" s="9"/>
      <c r="F86" s="9"/>
      <c r="G86" s="9" t="str">
        <f t="shared" si="11"/>
        <v/>
      </c>
      <c r="H86" s="9"/>
      <c r="I86" s="9" t="str">
        <f t="shared" si="2"/>
        <v/>
      </c>
      <c r="J86" s="9"/>
      <c r="K86" s="9"/>
      <c r="L86" s="9"/>
      <c r="M86" s="9"/>
      <c r="N86" s="9"/>
      <c r="O86" s="9" t="str">
        <f t="shared" si="3"/>
        <v/>
      </c>
      <c r="P86" s="9"/>
      <c r="Q86" s="9" t="str">
        <f t="shared" si="6"/>
        <v/>
      </c>
      <c r="R86" s="10">
        <v>1.06382978723403</v>
      </c>
      <c r="S86" s="11"/>
      <c r="T86" s="9"/>
    </row>
    <row r="87" ht="12.75" customHeight="1">
      <c r="A87" s="8" t="s">
        <v>182</v>
      </c>
      <c r="B87" s="9" t="s">
        <v>183</v>
      </c>
      <c r="C87" s="9"/>
      <c r="D87" s="9"/>
      <c r="E87" s="9"/>
      <c r="F87" s="9"/>
      <c r="G87" s="9" t="str">
        <f t="shared" si="11"/>
        <v/>
      </c>
      <c r="H87" s="9"/>
      <c r="I87" s="9" t="str">
        <f t="shared" si="2"/>
        <v/>
      </c>
      <c r="J87" s="9"/>
      <c r="K87" s="9"/>
      <c r="L87" s="9"/>
      <c r="M87" s="9"/>
      <c r="N87" s="9"/>
      <c r="O87" s="9" t="str">
        <f t="shared" si="3"/>
        <v/>
      </c>
      <c r="P87" s="9"/>
      <c r="Q87" s="9" t="str">
        <f t="shared" si="6"/>
        <v/>
      </c>
      <c r="R87" s="10">
        <v>1.06382978723403</v>
      </c>
      <c r="S87" s="11"/>
      <c r="T87" s="9"/>
    </row>
    <row r="88" ht="12.75" customHeight="1">
      <c r="A88" s="8" t="s">
        <v>184</v>
      </c>
      <c r="B88" s="9" t="s">
        <v>185</v>
      </c>
      <c r="C88" s="9">
        <v>3.0</v>
      </c>
      <c r="D88" s="9">
        <v>9.0</v>
      </c>
      <c r="E88" s="9">
        <v>7.0</v>
      </c>
      <c r="F88" s="9">
        <v>7.0</v>
      </c>
      <c r="G88" s="9" t="str">
        <f t="shared" si="11"/>
        <v>32.5</v>
      </c>
      <c r="H88" s="9"/>
      <c r="I88" s="9" t="str">
        <f t="shared" si="2"/>
        <v/>
      </c>
      <c r="J88" s="9"/>
      <c r="K88" s="9">
        <v>7.5</v>
      </c>
      <c r="L88" s="9">
        <v>10.0</v>
      </c>
      <c r="M88" s="9">
        <v>6.0</v>
      </c>
      <c r="N88" s="9">
        <v>10.0</v>
      </c>
      <c r="O88" s="9" t="str">
        <f t="shared" si="3"/>
        <v>41.875</v>
      </c>
      <c r="P88" s="9">
        <v>41.25</v>
      </c>
      <c r="Q88" s="9" t="str">
        <f t="shared" si="6"/>
        <v>83.125</v>
      </c>
      <c r="R88" s="10">
        <v>1.06382978723403</v>
      </c>
      <c r="S88" s="11" t="str">
        <f>Q88*R88</f>
        <v>88.43</v>
      </c>
      <c r="T88" s="9">
        <v>9.0</v>
      </c>
    </row>
    <row r="89" ht="12.75" customHeight="1">
      <c r="A89" s="8" t="s">
        <v>186</v>
      </c>
      <c r="B89" s="9" t="s">
        <v>187</v>
      </c>
      <c r="C89" s="9">
        <v>10.0</v>
      </c>
      <c r="D89" s="9">
        <v>10.0</v>
      </c>
      <c r="E89" s="9">
        <v>10.0</v>
      </c>
      <c r="F89" s="9">
        <v>10.0</v>
      </c>
      <c r="G89" s="9" t="str">
        <f t="shared" si="11"/>
        <v>50</v>
      </c>
      <c r="H89" s="9"/>
      <c r="I89" s="9" t="str">
        <f t="shared" si="2"/>
        <v/>
      </c>
      <c r="J89" s="9"/>
      <c r="K89" s="9"/>
      <c r="L89" s="9"/>
      <c r="M89" s="9"/>
      <c r="N89" s="9"/>
      <c r="O89" s="9" t="str">
        <f t="shared" si="3"/>
        <v/>
      </c>
      <c r="P89" s="9"/>
      <c r="Q89" s="9" t="str">
        <f t="shared" si="6"/>
        <v/>
      </c>
      <c r="R89" s="10">
        <v>1.06382978723403</v>
      </c>
      <c r="S89" s="11"/>
      <c r="T89" s="9"/>
    </row>
    <row r="90" ht="12.75" customHeight="1">
      <c r="A90" s="8" t="s">
        <v>188</v>
      </c>
      <c r="B90" s="9" t="s">
        <v>189</v>
      </c>
      <c r="C90" s="9">
        <v>0.0</v>
      </c>
      <c r="D90" s="9">
        <v>0.0</v>
      </c>
      <c r="E90" s="9">
        <v>3.0</v>
      </c>
      <c r="F90" s="9">
        <v>1.0</v>
      </c>
      <c r="G90" s="9" t="str">
        <f t="shared" si="11"/>
        <v>5</v>
      </c>
      <c r="H90" s="9"/>
      <c r="I90" s="9" t="str">
        <f t="shared" si="2"/>
        <v/>
      </c>
      <c r="J90" s="9"/>
      <c r="K90" s="9">
        <v>7.0</v>
      </c>
      <c r="L90" s="9">
        <v>9.0</v>
      </c>
      <c r="M90" s="9">
        <v>0.0</v>
      </c>
      <c r="N90" s="9">
        <v>7.0</v>
      </c>
      <c r="O90" s="9" t="str">
        <f t="shared" si="3"/>
        <v>28.75</v>
      </c>
      <c r="P90" s="9">
        <v>24.0</v>
      </c>
      <c r="Q90" s="9" t="str">
        <f t="shared" si="6"/>
        <v>52.75</v>
      </c>
      <c r="R90" s="10">
        <v>1.06382978723403</v>
      </c>
      <c r="S90" s="11" t="str">
        <f>Q90*R90</f>
        <v>56.12</v>
      </c>
      <c r="T90" s="9">
        <v>6.0</v>
      </c>
    </row>
    <row r="91" ht="12.75" customHeight="1">
      <c r="A91" s="8" t="s">
        <v>190</v>
      </c>
      <c r="B91" s="9" t="s">
        <v>191</v>
      </c>
      <c r="C91" s="9">
        <v>0.0</v>
      </c>
      <c r="D91" s="9">
        <v>9.0</v>
      </c>
      <c r="E91" s="9">
        <v>10.0</v>
      </c>
      <c r="F91" s="9">
        <v>10.0</v>
      </c>
      <c r="G91" s="19">
        <v>48.33</v>
      </c>
      <c r="H91" s="9"/>
      <c r="I91" s="9" t="str">
        <f t="shared" si="2"/>
        <v/>
      </c>
      <c r="J91" s="9"/>
      <c r="K91" s="9"/>
      <c r="L91" s="9"/>
      <c r="M91" s="9"/>
      <c r="N91" s="9"/>
      <c r="O91" s="9" t="str">
        <f t="shared" si="3"/>
        <v/>
      </c>
      <c r="P91" s="9"/>
      <c r="Q91" s="9" t="str">
        <f t="shared" si="6"/>
        <v/>
      </c>
      <c r="R91" s="10">
        <v>1.06382978723403</v>
      </c>
      <c r="S91" s="11"/>
      <c r="T91" s="9"/>
    </row>
    <row r="92" ht="12.75" customHeight="1">
      <c r="A92" s="8" t="s">
        <v>192</v>
      </c>
      <c r="B92" s="9" t="s">
        <v>193</v>
      </c>
      <c r="C92" s="9"/>
      <c r="D92" s="9"/>
      <c r="E92" s="9"/>
      <c r="F92" s="9"/>
      <c r="G92" s="9" t="str">
        <f t="shared" ref="G92:G118" si="13">IF(ISBLANK(C92),"", SUM(C92:F92)*5/4)</f>
        <v/>
      </c>
      <c r="H92" s="9"/>
      <c r="I92" s="9" t="str">
        <f t="shared" si="2"/>
        <v/>
      </c>
      <c r="J92" s="9"/>
      <c r="K92" s="9"/>
      <c r="L92" s="9"/>
      <c r="M92" s="9"/>
      <c r="N92" s="9"/>
      <c r="O92" s="9" t="str">
        <f t="shared" si="3"/>
        <v/>
      </c>
      <c r="P92" s="9"/>
      <c r="Q92" s="9" t="str">
        <f t="shared" si="6"/>
        <v/>
      </c>
      <c r="R92" s="10">
        <v>1.06382978723403</v>
      </c>
      <c r="S92" s="11"/>
      <c r="T92" s="9"/>
    </row>
    <row r="93" ht="12.75" customHeight="1">
      <c r="A93" s="8" t="s">
        <v>194</v>
      </c>
      <c r="B93" s="9" t="s">
        <v>195</v>
      </c>
      <c r="C93" s="12">
        <v>9.5</v>
      </c>
      <c r="D93" s="9">
        <v>9.0</v>
      </c>
      <c r="E93" s="9">
        <v>10.0</v>
      </c>
      <c r="F93" s="9">
        <v>10.0</v>
      </c>
      <c r="G93" s="9" t="str">
        <f t="shared" si="13"/>
        <v>48.125</v>
      </c>
      <c r="H93" s="9"/>
      <c r="I93" s="9" t="str">
        <f t="shared" si="2"/>
        <v/>
      </c>
      <c r="J93" s="9"/>
      <c r="K93" s="9"/>
      <c r="L93" s="9"/>
      <c r="M93" s="9"/>
      <c r="N93" s="9"/>
      <c r="O93" s="9" t="str">
        <f t="shared" si="3"/>
        <v/>
      </c>
      <c r="P93" s="9"/>
      <c r="Q93" s="9" t="str">
        <f t="shared" si="6"/>
        <v/>
      </c>
      <c r="R93" s="10">
        <v>1.06382978723403</v>
      </c>
      <c r="S93" s="11"/>
      <c r="T93" s="9"/>
    </row>
    <row r="94" ht="12.75" customHeight="1">
      <c r="A94" s="8" t="s">
        <v>196</v>
      </c>
      <c r="B94" s="9" t="s">
        <v>197</v>
      </c>
      <c r="C94" s="9"/>
      <c r="D94" s="9"/>
      <c r="E94" s="9"/>
      <c r="F94" s="9"/>
      <c r="G94" s="9" t="str">
        <f t="shared" si="13"/>
        <v/>
      </c>
      <c r="H94" s="9"/>
      <c r="I94" s="9" t="str">
        <f t="shared" si="2"/>
        <v/>
      </c>
      <c r="J94" s="9"/>
      <c r="K94" s="9"/>
      <c r="L94" s="9"/>
      <c r="M94" s="9"/>
      <c r="N94" s="9"/>
      <c r="O94" s="9" t="str">
        <f t="shared" si="3"/>
        <v/>
      </c>
      <c r="P94" s="9"/>
      <c r="Q94" s="9" t="str">
        <f t="shared" si="6"/>
        <v/>
      </c>
      <c r="R94" s="10">
        <v>1.06382978723403</v>
      </c>
      <c r="S94" s="11"/>
      <c r="T94" s="9"/>
    </row>
    <row r="95" ht="12.75" customHeight="1">
      <c r="A95" s="8" t="s">
        <v>198</v>
      </c>
      <c r="B95" s="9" t="s">
        <v>199</v>
      </c>
      <c r="C95" s="9"/>
      <c r="D95" s="9"/>
      <c r="E95" s="9"/>
      <c r="F95" s="9"/>
      <c r="G95" s="9" t="str">
        <f t="shared" si="13"/>
        <v/>
      </c>
      <c r="H95" s="9"/>
      <c r="I95" s="9" t="str">
        <f t="shared" si="2"/>
        <v/>
      </c>
      <c r="J95" s="9"/>
      <c r="K95" s="9"/>
      <c r="L95" s="9"/>
      <c r="M95" s="9"/>
      <c r="N95" s="9"/>
      <c r="O95" s="9" t="str">
        <f t="shared" si="3"/>
        <v/>
      </c>
      <c r="P95" s="9"/>
      <c r="Q95" s="9" t="str">
        <f t="shared" si="6"/>
        <v/>
      </c>
      <c r="R95" s="10">
        <v>1.06382978723403</v>
      </c>
      <c r="S95" s="11"/>
      <c r="T95" s="9"/>
    </row>
    <row r="96" ht="12.75" customHeight="1">
      <c r="A96" s="8" t="s">
        <v>200</v>
      </c>
      <c r="B96" s="9" t="s">
        <v>201</v>
      </c>
      <c r="C96" s="9"/>
      <c r="D96" s="9"/>
      <c r="E96" s="9"/>
      <c r="F96" s="9"/>
      <c r="G96" s="9" t="str">
        <f t="shared" si="13"/>
        <v/>
      </c>
      <c r="H96" s="9"/>
      <c r="I96" s="9" t="str">
        <f t="shared" si="2"/>
        <v/>
      </c>
      <c r="J96" s="9"/>
      <c r="K96" s="9"/>
      <c r="L96" s="9"/>
      <c r="M96" s="9"/>
      <c r="N96" s="9"/>
      <c r="O96" s="9" t="str">
        <f t="shared" si="3"/>
        <v/>
      </c>
      <c r="P96" s="9"/>
      <c r="Q96" s="9" t="str">
        <f t="shared" si="6"/>
        <v/>
      </c>
      <c r="R96" s="10">
        <v>1.06382978723403</v>
      </c>
      <c r="S96" s="11"/>
      <c r="T96" s="9"/>
    </row>
    <row r="97" ht="12.75" customHeight="1">
      <c r="A97" s="8" t="s">
        <v>202</v>
      </c>
      <c r="B97" s="9" t="s">
        <v>203</v>
      </c>
      <c r="C97" s="13">
        <v>9.0</v>
      </c>
      <c r="D97" s="9">
        <v>9.0</v>
      </c>
      <c r="E97" s="13">
        <v>9.0</v>
      </c>
      <c r="F97" s="9">
        <v>10.0</v>
      </c>
      <c r="G97" s="9" t="str">
        <f t="shared" si="13"/>
        <v>46.25</v>
      </c>
      <c r="H97" s="9"/>
      <c r="I97" s="9" t="str">
        <f t="shared" si="2"/>
        <v/>
      </c>
      <c r="J97" s="9"/>
      <c r="K97" s="9"/>
      <c r="L97" s="9"/>
      <c r="M97" s="9"/>
      <c r="N97" s="9"/>
      <c r="O97" s="9" t="str">
        <f t="shared" si="3"/>
        <v/>
      </c>
      <c r="P97" s="9"/>
      <c r="Q97" s="9" t="str">
        <f t="shared" si="6"/>
        <v/>
      </c>
      <c r="R97" s="10">
        <v>1.06382978723403</v>
      </c>
      <c r="S97" s="11"/>
      <c r="T97" s="9"/>
    </row>
    <row r="98" ht="12.75" customHeight="1">
      <c r="A98" s="8" t="s">
        <v>204</v>
      </c>
      <c r="B98" s="9" t="s">
        <v>205</v>
      </c>
      <c r="C98" s="9"/>
      <c r="D98" s="9"/>
      <c r="E98" s="9"/>
      <c r="F98" s="9"/>
      <c r="G98" s="9" t="str">
        <f t="shared" si="13"/>
        <v/>
      </c>
      <c r="H98" s="9"/>
      <c r="I98" s="9" t="str">
        <f t="shared" si="2"/>
        <v/>
      </c>
      <c r="J98" s="9"/>
      <c r="K98" s="9"/>
      <c r="L98" s="9"/>
      <c r="M98" s="9"/>
      <c r="N98" s="9"/>
      <c r="O98" s="9" t="str">
        <f t="shared" si="3"/>
        <v/>
      </c>
      <c r="P98" s="9"/>
      <c r="Q98" s="9" t="str">
        <f t="shared" si="6"/>
        <v/>
      </c>
      <c r="R98" s="10">
        <v>1.06382978723403</v>
      </c>
      <c r="S98" s="11"/>
      <c r="T98" s="9"/>
    </row>
    <row r="99" ht="12.75" customHeight="1">
      <c r="A99" s="8" t="s">
        <v>206</v>
      </c>
      <c r="B99" s="9" t="s">
        <v>207</v>
      </c>
      <c r="C99" s="9"/>
      <c r="D99" s="9"/>
      <c r="E99" s="9"/>
      <c r="F99" s="9"/>
      <c r="G99" s="9" t="str">
        <f t="shared" si="13"/>
        <v/>
      </c>
      <c r="H99" s="9"/>
      <c r="I99" s="9" t="str">
        <f t="shared" si="2"/>
        <v/>
      </c>
      <c r="J99" s="9"/>
      <c r="K99" s="9"/>
      <c r="L99" s="9"/>
      <c r="M99" s="9"/>
      <c r="N99" s="9"/>
      <c r="O99" s="9" t="str">
        <f t="shared" si="3"/>
        <v/>
      </c>
      <c r="P99" s="9"/>
      <c r="Q99" s="9" t="str">
        <f t="shared" si="6"/>
        <v/>
      </c>
      <c r="R99" s="10">
        <v>1.06382978723403</v>
      </c>
      <c r="S99" s="11"/>
      <c r="T99" s="9"/>
    </row>
    <row r="100" ht="12.75" customHeight="1">
      <c r="A100" s="8" t="s">
        <v>208</v>
      </c>
      <c r="B100" s="9" t="s">
        <v>209</v>
      </c>
      <c r="C100" s="9">
        <v>9.0</v>
      </c>
      <c r="D100" s="9">
        <v>10.0</v>
      </c>
      <c r="E100" s="9">
        <v>10.0</v>
      </c>
      <c r="F100" s="9">
        <v>0.0</v>
      </c>
      <c r="G100" s="9" t="str">
        <f t="shared" si="13"/>
        <v>36.25</v>
      </c>
      <c r="H100" s="9"/>
      <c r="I100" s="9" t="str">
        <f t="shared" si="2"/>
        <v/>
      </c>
      <c r="J100" s="9"/>
      <c r="K100" s="9"/>
      <c r="L100" s="9"/>
      <c r="M100" s="9"/>
      <c r="N100" s="9"/>
      <c r="O100" s="9" t="str">
        <f t="shared" si="3"/>
        <v/>
      </c>
      <c r="P100" s="9"/>
      <c r="Q100" s="9" t="str">
        <f t="shared" si="6"/>
        <v/>
      </c>
      <c r="R100" s="10">
        <v>1.06382978723403</v>
      </c>
      <c r="S100" s="11"/>
      <c r="T100" s="9"/>
    </row>
    <row r="101" ht="12.75" customHeight="1">
      <c r="A101" s="8" t="s">
        <v>210</v>
      </c>
      <c r="B101" s="9" t="s">
        <v>211</v>
      </c>
      <c r="C101" s="9"/>
      <c r="D101" s="9"/>
      <c r="E101" s="9"/>
      <c r="F101" s="9"/>
      <c r="G101" s="9" t="str">
        <f t="shared" si="13"/>
        <v/>
      </c>
      <c r="H101" s="9"/>
      <c r="I101" s="9" t="str">
        <f t="shared" si="2"/>
        <v/>
      </c>
      <c r="J101" s="9"/>
      <c r="K101" s="9"/>
      <c r="L101" s="9"/>
      <c r="M101" s="9"/>
      <c r="N101" s="9"/>
      <c r="O101" s="9" t="str">
        <f t="shared" si="3"/>
        <v/>
      </c>
      <c r="P101" s="9"/>
      <c r="Q101" s="9" t="str">
        <f t="shared" si="6"/>
        <v/>
      </c>
      <c r="R101" s="10">
        <v>1.06382978723403</v>
      </c>
      <c r="S101" s="11"/>
      <c r="T101" s="9"/>
    </row>
    <row r="102" ht="12.75" customHeight="1">
      <c r="A102" s="8" t="s">
        <v>212</v>
      </c>
      <c r="B102" s="9" t="s">
        <v>213</v>
      </c>
      <c r="C102" s="9">
        <v>1.0</v>
      </c>
      <c r="D102" s="9">
        <v>5.0</v>
      </c>
      <c r="E102" s="9">
        <v>0.0</v>
      </c>
      <c r="F102" s="9">
        <v>0.0</v>
      </c>
      <c r="G102" s="9" t="str">
        <f t="shared" si="13"/>
        <v>7.5</v>
      </c>
      <c r="H102" s="9"/>
      <c r="I102" s="9" t="str">
        <f t="shared" si="2"/>
        <v/>
      </c>
      <c r="J102" s="9"/>
      <c r="K102" s="9">
        <v>10.0</v>
      </c>
      <c r="L102" s="9">
        <v>7.0</v>
      </c>
      <c r="M102" s="9">
        <v>0.0</v>
      </c>
      <c r="N102" s="9">
        <v>9.0</v>
      </c>
      <c r="O102" s="9" t="str">
        <f t="shared" si="3"/>
        <v>32.5</v>
      </c>
      <c r="P102" s="9">
        <v>12.5</v>
      </c>
      <c r="Q102" s="9" t="str">
        <f t="shared" si="6"/>
        <v>45</v>
      </c>
      <c r="R102" s="10">
        <v>1.06382978723403</v>
      </c>
      <c r="S102" s="11" t="str">
        <f>Q102*R102</f>
        <v>47.87</v>
      </c>
      <c r="T102" s="9"/>
    </row>
    <row r="103" ht="12.75" customHeight="1">
      <c r="A103" s="8" t="s">
        <v>214</v>
      </c>
      <c r="B103" s="9" t="s">
        <v>215</v>
      </c>
      <c r="C103" s="9"/>
      <c r="D103" s="9"/>
      <c r="E103" s="9"/>
      <c r="F103" s="9"/>
      <c r="G103" s="9" t="str">
        <f t="shared" si="13"/>
        <v/>
      </c>
      <c r="H103" s="9"/>
      <c r="I103" s="9" t="str">
        <f t="shared" si="2"/>
        <v/>
      </c>
      <c r="J103" s="9"/>
      <c r="K103" s="9"/>
      <c r="L103" s="9"/>
      <c r="M103" s="9"/>
      <c r="N103" s="9"/>
      <c r="O103" s="9" t="str">
        <f t="shared" si="3"/>
        <v/>
      </c>
      <c r="P103" s="9"/>
      <c r="Q103" s="9" t="str">
        <f t="shared" si="6"/>
        <v/>
      </c>
      <c r="R103" s="10">
        <v>1.06382978723403</v>
      </c>
      <c r="S103" s="11"/>
      <c r="T103" s="9"/>
    </row>
    <row r="104" ht="12.75" customHeight="1">
      <c r="A104" s="8" t="s">
        <v>216</v>
      </c>
      <c r="B104" s="9" t="s">
        <v>217</v>
      </c>
      <c r="C104" s="9">
        <v>10.0</v>
      </c>
      <c r="D104" s="9">
        <v>10.0</v>
      </c>
      <c r="E104" s="9">
        <v>10.0</v>
      </c>
      <c r="F104" s="9">
        <v>10.0</v>
      </c>
      <c r="G104" s="9" t="str">
        <f t="shared" si="13"/>
        <v>50</v>
      </c>
      <c r="H104" s="9"/>
      <c r="I104" s="9" t="str">
        <f t="shared" si="2"/>
        <v/>
      </c>
      <c r="J104" s="9"/>
      <c r="K104" s="9"/>
      <c r="L104" s="9"/>
      <c r="M104" s="9"/>
      <c r="N104" s="9"/>
      <c r="O104" s="9" t="str">
        <f t="shared" si="3"/>
        <v/>
      </c>
      <c r="P104" s="9"/>
      <c r="Q104" s="9" t="str">
        <f t="shared" si="6"/>
        <v/>
      </c>
      <c r="R104" s="10">
        <v>1.06382978723403</v>
      </c>
      <c r="S104" s="11"/>
      <c r="T104" s="9"/>
    </row>
    <row r="105" ht="12.75" customHeight="1">
      <c r="A105" s="8" t="s">
        <v>218</v>
      </c>
      <c r="B105" s="9" t="s">
        <v>219</v>
      </c>
      <c r="C105" s="9"/>
      <c r="D105" s="9"/>
      <c r="E105" s="9"/>
      <c r="F105" s="9"/>
      <c r="G105" s="9" t="str">
        <f t="shared" si="13"/>
        <v/>
      </c>
      <c r="H105" s="9"/>
      <c r="I105" s="9" t="str">
        <f t="shared" si="2"/>
        <v/>
      </c>
      <c r="J105" s="9"/>
      <c r="K105" s="9"/>
      <c r="L105" s="9"/>
      <c r="M105" s="9"/>
      <c r="N105" s="9"/>
      <c r="O105" s="9" t="str">
        <f t="shared" si="3"/>
        <v/>
      </c>
      <c r="P105" s="9"/>
      <c r="Q105" s="9" t="str">
        <f t="shared" si="6"/>
        <v/>
      </c>
      <c r="R105" s="10">
        <v>1.06382978723403</v>
      </c>
      <c r="S105" s="11"/>
      <c r="T105" s="9"/>
    </row>
    <row r="106" ht="12.75" customHeight="1">
      <c r="A106" s="8" t="s">
        <v>220</v>
      </c>
      <c r="B106" s="9" t="s">
        <v>221</v>
      </c>
      <c r="C106" s="9">
        <v>0.0</v>
      </c>
      <c r="D106" s="9">
        <v>0.0</v>
      </c>
      <c r="E106" s="9">
        <v>0.0</v>
      </c>
      <c r="F106" s="9">
        <v>0.0</v>
      </c>
      <c r="G106" s="9" t="str">
        <f t="shared" si="13"/>
        <v>0</v>
      </c>
      <c r="H106" s="9"/>
      <c r="I106" s="9" t="str">
        <f t="shared" si="2"/>
        <v/>
      </c>
      <c r="J106" s="9"/>
      <c r="K106" s="9"/>
      <c r="L106" s="9"/>
      <c r="M106" s="9"/>
      <c r="N106" s="9"/>
      <c r="O106" s="9" t="str">
        <f t="shared" si="3"/>
        <v/>
      </c>
      <c r="P106" s="9"/>
      <c r="Q106" s="9" t="str">
        <f t="shared" si="6"/>
        <v/>
      </c>
      <c r="R106" s="10">
        <v>1.06382978723403</v>
      </c>
      <c r="S106" s="11"/>
      <c r="T106" s="9"/>
    </row>
    <row r="107" ht="12.75" customHeight="1">
      <c r="A107" s="8" t="s">
        <v>222</v>
      </c>
      <c r="B107" s="9" t="s">
        <v>223</v>
      </c>
      <c r="C107" s="9">
        <v>2.0</v>
      </c>
      <c r="D107" s="9">
        <v>9.0</v>
      </c>
      <c r="E107" s="9">
        <v>0.0</v>
      </c>
      <c r="F107" s="9">
        <v>7.0</v>
      </c>
      <c r="G107" s="9" t="str">
        <f t="shared" si="13"/>
        <v>22.5</v>
      </c>
      <c r="H107" s="9"/>
      <c r="I107" s="9" t="str">
        <f t="shared" si="2"/>
        <v/>
      </c>
      <c r="J107" s="9"/>
      <c r="K107" s="9">
        <v>7.0</v>
      </c>
      <c r="L107" s="9">
        <v>10.0</v>
      </c>
      <c r="M107" s="9">
        <v>0.0</v>
      </c>
      <c r="N107" s="9">
        <v>10.0</v>
      </c>
      <c r="O107" s="9" t="str">
        <f t="shared" si="3"/>
        <v>33.75</v>
      </c>
      <c r="P107" s="9">
        <v>42.5</v>
      </c>
      <c r="Q107" s="9" t="str">
        <f t="shared" si="6"/>
        <v>76.25</v>
      </c>
      <c r="R107" s="10">
        <v>1.06382978723403</v>
      </c>
      <c r="S107" s="11" t="str">
        <f>Q107*R107</f>
        <v>81.12</v>
      </c>
      <c r="T107" s="9">
        <v>9.0</v>
      </c>
    </row>
    <row r="108" ht="12.75" customHeight="1">
      <c r="A108" s="8" t="s">
        <v>224</v>
      </c>
      <c r="B108" s="9" t="s">
        <v>225</v>
      </c>
      <c r="C108" s="9"/>
      <c r="D108" s="9"/>
      <c r="E108" s="9"/>
      <c r="F108" s="9"/>
      <c r="G108" s="9" t="str">
        <f t="shared" si="13"/>
        <v/>
      </c>
      <c r="H108" s="9"/>
      <c r="I108" s="9" t="str">
        <f t="shared" si="2"/>
        <v/>
      </c>
      <c r="J108" s="9"/>
      <c r="K108" s="9"/>
      <c r="L108" s="9"/>
      <c r="M108" s="9"/>
      <c r="N108" s="9"/>
      <c r="O108" s="9" t="str">
        <f t="shared" si="3"/>
        <v/>
      </c>
      <c r="P108" s="9"/>
      <c r="Q108" s="9" t="str">
        <f t="shared" si="6"/>
        <v/>
      </c>
      <c r="R108" s="10">
        <v>1.06382978723403</v>
      </c>
      <c r="S108" s="11"/>
      <c r="T108" s="9"/>
    </row>
    <row r="109" ht="12.75" customHeight="1">
      <c r="A109" s="8" t="s">
        <v>226</v>
      </c>
      <c r="B109" s="9" t="s">
        <v>227</v>
      </c>
      <c r="C109" s="9">
        <v>0.0</v>
      </c>
      <c r="D109" s="9">
        <v>0.0</v>
      </c>
      <c r="E109" s="9">
        <v>0.0</v>
      </c>
      <c r="F109" s="9">
        <v>0.0</v>
      </c>
      <c r="G109" s="9" t="str">
        <f t="shared" si="13"/>
        <v>0</v>
      </c>
      <c r="H109" s="9"/>
      <c r="I109" s="9" t="str">
        <f t="shared" si="2"/>
        <v/>
      </c>
      <c r="J109" s="9"/>
      <c r="K109" s="9">
        <v>7.0</v>
      </c>
      <c r="L109" s="9">
        <v>10.0</v>
      </c>
      <c r="M109" s="9">
        <v>0.0</v>
      </c>
      <c r="N109" s="9">
        <v>10.0</v>
      </c>
      <c r="O109" s="9" t="str">
        <f t="shared" si="3"/>
        <v>33.75</v>
      </c>
      <c r="P109" s="9">
        <v>16.5</v>
      </c>
      <c r="Q109" s="9" t="str">
        <f t="shared" si="6"/>
        <v>50.25</v>
      </c>
      <c r="R109" s="10">
        <v>1.06382978723403</v>
      </c>
      <c r="S109" s="11" t="str">
        <f>Q109*R109</f>
        <v>53.46</v>
      </c>
      <c r="T109" s="9">
        <v>6.0</v>
      </c>
    </row>
    <row r="110" ht="12.75" customHeight="1">
      <c r="A110" s="8" t="s">
        <v>228</v>
      </c>
      <c r="B110" s="9" t="s">
        <v>229</v>
      </c>
      <c r="C110" s="9">
        <v>6.0</v>
      </c>
      <c r="D110" s="9">
        <v>9.0</v>
      </c>
      <c r="E110" s="12">
        <v>8.0</v>
      </c>
      <c r="F110" s="9">
        <v>10.0</v>
      </c>
      <c r="G110" s="9" t="str">
        <f t="shared" si="13"/>
        <v>41.25</v>
      </c>
      <c r="H110" s="9"/>
      <c r="I110" s="9" t="str">
        <f t="shared" si="2"/>
        <v/>
      </c>
      <c r="J110" s="9"/>
      <c r="K110" s="9"/>
      <c r="L110" s="9"/>
      <c r="M110" s="9"/>
      <c r="N110" s="9"/>
      <c r="O110" s="9" t="str">
        <f t="shared" si="3"/>
        <v/>
      </c>
      <c r="P110" s="9"/>
      <c r="Q110" s="9" t="str">
        <f t="shared" si="6"/>
        <v/>
      </c>
      <c r="R110" s="10">
        <v>1.06382978723403</v>
      </c>
      <c r="S110" s="11"/>
      <c r="T110" s="9"/>
    </row>
    <row r="111" ht="12.75" customHeight="1">
      <c r="A111" s="8" t="s">
        <v>230</v>
      </c>
      <c r="B111" s="9" t="s">
        <v>231</v>
      </c>
      <c r="C111" s="9"/>
      <c r="D111" s="9"/>
      <c r="E111" s="9"/>
      <c r="F111" s="9"/>
      <c r="G111" s="9" t="str">
        <f t="shared" si="13"/>
        <v/>
      </c>
      <c r="H111" s="9"/>
      <c r="I111" s="9" t="str">
        <f t="shared" si="2"/>
        <v/>
      </c>
      <c r="J111" s="9"/>
      <c r="K111" s="9">
        <v>10.0</v>
      </c>
      <c r="L111" s="9">
        <v>0.0</v>
      </c>
      <c r="M111" s="9">
        <v>0.0</v>
      </c>
      <c r="N111" s="9">
        <v>9.0</v>
      </c>
      <c r="O111" s="9" t="str">
        <f t="shared" si="3"/>
        <v>23.75</v>
      </c>
      <c r="P111" s="9">
        <v>24.0</v>
      </c>
      <c r="Q111" s="9" t="str">
        <f t="shared" si="6"/>
        <v>47.75</v>
      </c>
      <c r="R111" s="10">
        <v>1.06382978723403</v>
      </c>
      <c r="S111" s="11" t="str">
        <f>Q111*R111</f>
        <v>50.80</v>
      </c>
      <c r="T111" s="9">
        <v>6.0</v>
      </c>
    </row>
    <row r="112" ht="12.75" customHeight="1">
      <c r="A112" s="8" t="s">
        <v>232</v>
      </c>
      <c r="B112" s="9" t="s">
        <v>233</v>
      </c>
      <c r="C112" s="9"/>
      <c r="D112" s="9"/>
      <c r="E112" s="9"/>
      <c r="F112" s="9"/>
      <c r="G112" s="9" t="str">
        <f t="shared" si="13"/>
        <v/>
      </c>
      <c r="H112" s="9"/>
      <c r="I112" s="9" t="str">
        <f t="shared" si="2"/>
        <v/>
      </c>
      <c r="J112" s="9"/>
      <c r="K112" s="9"/>
      <c r="L112" s="9"/>
      <c r="M112" s="9"/>
      <c r="N112" s="9"/>
      <c r="O112" s="9" t="str">
        <f t="shared" si="3"/>
        <v/>
      </c>
      <c r="P112" s="9"/>
      <c r="Q112" s="9" t="str">
        <f t="shared" si="6"/>
        <v/>
      </c>
      <c r="R112" s="10">
        <v>1.06382978723403</v>
      </c>
      <c r="S112" s="11"/>
      <c r="T112" s="9"/>
    </row>
    <row r="113" ht="12.75" customHeight="1">
      <c r="A113" s="8" t="s">
        <v>234</v>
      </c>
      <c r="B113" s="9" t="s">
        <v>235</v>
      </c>
      <c r="C113" s="9">
        <v>0.0</v>
      </c>
      <c r="D113" s="9">
        <v>0.0</v>
      </c>
      <c r="E113" s="9">
        <v>0.0</v>
      </c>
      <c r="F113" s="9">
        <v>0.0</v>
      </c>
      <c r="G113" s="9" t="str">
        <f t="shared" si="13"/>
        <v>0</v>
      </c>
      <c r="H113" s="9"/>
      <c r="I113" s="9" t="str">
        <f t="shared" si="2"/>
        <v/>
      </c>
      <c r="J113" s="9"/>
      <c r="K113" s="9">
        <v>8.0</v>
      </c>
      <c r="L113" s="9">
        <v>10.0</v>
      </c>
      <c r="M113" s="9">
        <v>0.0</v>
      </c>
      <c r="N113" s="9">
        <v>4.0</v>
      </c>
      <c r="O113" s="9" t="str">
        <f t="shared" si="3"/>
        <v>27.5</v>
      </c>
      <c r="P113" s="9">
        <v>27.5</v>
      </c>
      <c r="Q113" s="9" t="str">
        <f t="shared" si="6"/>
        <v>55</v>
      </c>
      <c r="R113" s="10">
        <v>1.06382978723403</v>
      </c>
      <c r="S113" s="11" t="str">
        <f t="shared" ref="S113:S114" si="14">Q113*R113</f>
        <v>58.51</v>
      </c>
      <c r="T113" s="9">
        <v>6.0</v>
      </c>
    </row>
    <row r="114" ht="12.75" customHeight="1">
      <c r="A114" s="8" t="s">
        <v>236</v>
      </c>
      <c r="B114" s="9" t="s">
        <v>237</v>
      </c>
      <c r="C114" s="9">
        <v>0.0</v>
      </c>
      <c r="D114" s="9">
        <v>0.0</v>
      </c>
      <c r="E114" s="9">
        <v>5.0</v>
      </c>
      <c r="F114" s="9">
        <v>0.0</v>
      </c>
      <c r="G114" s="9" t="str">
        <f t="shared" si="13"/>
        <v>6.25</v>
      </c>
      <c r="H114" s="9"/>
      <c r="I114" s="9" t="str">
        <f t="shared" si="2"/>
        <v/>
      </c>
      <c r="J114" s="9"/>
      <c r="K114" s="9">
        <v>7.0</v>
      </c>
      <c r="L114" s="9">
        <v>8.5</v>
      </c>
      <c r="M114" s="9">
        <v>0.0</v>
      </c>
      <c r="N114" s="9">
        <v>0.0</v>
      </c>
      <c r="O114" s="9" t="str">
        <f t="shared" si="3"/>
        <v>19.375</v>
      </c>
      <c r="P114" s="9">
        <v>21.5</v>
      </c>
      <c r="Q114" s="9" t="str">
        <f t="shared" si="6"/>
        <v>40.875</v>
      </c>
      <c r="R114" s="10">
        <v>1.06382978723403</v>
      </c>
      <c r="S114" s="11" t="str">
        <f t="shared" si="14"/>
        <v>43.48</v>
      </c>
      <c r="T114" s="9"/>
    </row>
    <row r="115" ht="12.75" customHeight="1">
      <c r="A115" s="8" t="s">
        <v>238</v>
      </c>
      <c r="B115" s="9" t="s">
        <v>239</v>
      </c>
      <c r="C115" s="9"/>
      <c r="D115" s="9"/>
      <c r="E115" s="9"/>
      <c r="F115" s="9"/>
      <c r="G115" s="9" t="str">
        <f t="shared" si="13"/>
        <v/>
      </c>
      <c r="H115" s="9"/>
      <c r="I115" s="9" t="str">
        <f t="shared" si="2"/>
        <v/>
      </c>
      <c r="J115" s="9"/>
      <c r="K115" s="9"/>
      <c r="L115" s="9"/>
      <c r="M115" s="9"/>
      <c r="N115" s="9"/>
      <c r="O115" s="9" t="str">
        <f t="shared" si="3"/>
        <v/>
      </c>
      <c r="P115" s="9"/>
      <c r="Q115" s="9" t="str">
        <f t="shared" si="6"/>
        <v/>
      </c>
      <c r="R115" s="10">
        <v>1.06382978723402</v>
      </c>
      <c r="S115" s="11"/>
      <c r="T115" s="9"/>
    </row>
    <row r="116" ht="12.75" customHeight="1">
      <c r="A116" s="8" t="s">
        <v>240</v>
      </c>
      <c r="B116" s="9" t="s">
        <v>241</v>
      </c>
      <c r="C116" s="9"/>
      <c r="D116" s="9"/>
      <c r="E116" s="9"/>
      <c r="F116" s="9"/>
      <c r="G116" s="9" t="str">
        <f t="shared" si="13"/>
        <v/>
      </c>
      <c r="H116" s="9"/>
      <c r="I116" s="9" t="str">
        <f t="shared" si="2"/>
        <v/>
      </c>
      <c r="J116" s="9"/>
      <c r="K116" s="9">
        <v>10.0</v>
      </c>
      <c r="L116" s="9">
        <v>0.0</v>
      </c>
      <c r="M116" s="9">
        <v>0.0</v>
      </c>
      <c r="N116" s="9">
        <v>0.0</v>
      </c>
      <c r="O116" s="9" t="str">
        <f t="shared" si="3"/>
        <v>12.5</v>
      </c>
      <c r="P116" s="9">
        <v>22.5</v>
      </c>
      <c r="Q116" s="9" t="str">
        <f t="shared" si="6"/>
        <v>35</v>
      </c>
      <c r="R116" s="10">
        <v>1.06382978723402</v>
      </c>
      <c r="S116" s="11" t="str">
        <f>Q116*R116</f>
        <v>37.23</v>
      </c>
      <c r="T116" s="9"/>
    </row>
    <row r="117" ht="12.75" customHeight="1">
      <c r="A117" s="8" t="s">
        <v>242</v>
      </c>
      <c r="B117" s="9" t="s">
        <v>243</v>
      </c>
      <c r="C117" s="9"/>
      <c r="D117" s="9"/>
      <c r="E117" s="9"/>
      <c r="F117" s="9"/>
      <c r="G117" s="9" t="str">
        <f t="shared" si="13"/>
        <v/>
      </c>
      <c r="H117" s="9"/>
      <c r="I117" s="9" t="str">
        <f t="shared" si="2"/>
        <v/>
      </c>
      <c r="J117" s="9"/>
      <c r="K117" s="9"/>
      <c r="L117" s="9"/>
      <c r="M117" s="9"/>
      <c r="N117" s="9"/>
      <c r="O117" s="9" t="str">
        <f t="shared" si="3"/>
        <v/>
      </c>
      <c r="P117" s="9"/>
      <c r="Q117" s="9" t="str">
        <f t="shared" si="6"/>
        <v/>
      </c>
      <c r="R117" s="10">
        <v>1.06382978723402</v>
      </c>
      <c r="S117" s="11"/>
      <c r="T117" s="9"/>
    </row>
    <row r="118" ht="12.75" customHeight="1">
      <c r="A118" s="8" t="s">
        <v>244</v>
      </c>
      <c r="B118" s="9" t="s">
        <v>245</v>
      </c>
      <c r="C118" s="9">
        <v>5.0</v>
      </c>
      <c r="D118" s="9">
        <v>9.0</v>
      </c>
      <c r="E118" s="9">
        <v>0.0</v>
      </c>
      <c r="F118" s="9">
        <v>3.0</v>
      </c>
      <c r="G118" s="9" t="str">
        <f t="shared" si="13"/>
        <v>21.25</v>
      </c>
      <c r="H118" s="9"/>
      <c r="I118" s="9" t="str">
        <f t="shared" si="2"/>
        <v/>
      </c>
      <c r="J118" s="9"/>
      <c r="K118" s="9">
        <v>10.0</v>
      </c>
      <c r="L118" s="9">
        <v>10.0</v>
      </c>
      <c r="M118" s="9">
        <v>0.0</v>
      </c>
      <c r="N118" s="9">
        <v>0.0</v>
      </c>
      <c r="O118" s="9" t="str">
        <f t="shared" si="3"/>
        <v>25</v>
      </c>
      <c r="P118" s="25">
        <v>45.25</v>
      </c>
      <c r="Q118" s="9" t="str">
        <f t="shared" si="6"/>
        <v>70.25</v>
      </c>
      <c r="R118" s="10">
        <v>1.06382978723402</v>
      </c>
      <c r="S118" s="11" t="str">
        <f>Q118*R118</f>
        <v>74.73</v>
      </c>
      <c r="T118" s="9">
        <v>8.0</v>
      </c>
    </row>
    <row r="119" ht="12.75" customHeight="1">
      <c r="S119" s="26"/>
    </row>
    <row r="120" ht="12.75" customHeight="1">
      <c r="S120" s="26"/>
    </row>
    <row r="121" ht="12.75" customHeight="1">
      <c r="S121" s="26"/>
    </row>
    <row r="122" ht="12.75" customHeight="1">
      <c r="S122" s="26"/>
    </row>
    <row r="123" ht="12.75" customHeight="1">
      <c r="S123" s="26"/>
    </row>
    <row r="124" ht="12.75" customHeight="1">
      <c r="S124" s="26"/>
    </row>
    <row r="125" ht="12.75" customHeight="1">
      <c r="S125" s="26"/>
    </row>
    <row r="126" ht="12.75" customHeight="1">
      <c r="S126" s="26"/>
    </row>
    <row r="127" ht="12.75" customHeight="1">
      <c r="S127" s="26"/>
    </row>
    <row r="128" ht="12.75" customHeight="1">
      <c r="S128" s="26"/>
    </row>
    <row r="129" ht="12.75" customHeight="1">
      <c r="S129" s="26"/>
    </row>
    <row r="130" ht="12.75" customHeight="1">
      <c r="S130" s="26"/>
    </row>
    <row r="131" ht="12.75" customHeight="1">
      <c r="S131" s="26"/>
    </row>
    <row r="132" ht="12.75" customHeight="1">
      <c r="S132" s="26"/>
    </row>
    <row r="133" ht="12.75" customHeight="1">
      <c r="S133" s="26"/>
    </row>
    <row r="134" ht="12.75" customHeight="1">
      <c r="S134" s="26"/>
    </row>
    <row r="135" ht="12.75" customHeight="1">
      <c r="S135" s="26"/>
    </row>
    <row r="136" ht="12.75" customHeight="1">
      <c r="S136" s="26"/>
    </row>
    <row r="137" ht="12.75" customHeight="1">
      <c r="S137" s="26"/>
    </row>
    <row r="138" ht="12.75" customHeight="1">
      <c r="S138" s="26"/>
    </row>
    <row r="139" ht="12.75" customHeight="1">
      <c r="S139" s="26"/>
    </row>
    <row r="140" ht="12.75" customHeight="1">
      <c r="S140" s="26"/>
    </row>
    <row r="141" ht="12.75" customHeight="1">
      <c r="S141" s="26"/>
    </row>
    <row r="142" ht="12.75" customHeight="1">
      <c r="S142" s="26"/>
    </row>
    <row r="143" ht="12.75" customHeight="1">
      <c r="S143" s="26"/>
    </row>
    <row r="144" ht="12.75" customHeight="1">
      <c r="S144" s="26"/>
    </row>
    <row r="145" ht="12.75" customHeight="1">
      <c r="S145" s="26"/>
    </row>
    <row r="146" ht="12.75" customHeight="1">
      <c r="S146" s="26"/>
    </row>
    <row r="147" ht="12.75" customHeight="1">
      <c r="S147" s="26"/>
    </row>
    <row r="148" ht="12.75" customHeight="1">
      <c r="S148" s="26"/>
    </row>
    <row r="149" ht="12.75" customHeight="1">
      <c r="S149" s="26"/>
    </row>
    <row r="150" ht="12.75" customHeight="1">
      <c r="S150" s="26"/>
    </row>
    <row r="151" ht="12.75" customHeight="1">
      <c r="S151" s="26"/>
    </row>
    <row r="152" ht="12.75" customHeight="1">
      <c r="S152" s="26"/>
    </row>
    <row r="153" ht="12.75" customHeight="1">
      <c r="S153" s="26"/>
    </row>
    <row r="154" ht="12.75" customHeight="1">
      <c r="S154" s="26"/>
    </row>
    <row r="155" ht="12.75" customHeight="1">
      <c r="S155" s="26"/>
    </row>
    <row r="156" ht="12.75" customHeight="1">
      <c r="S156" s="26"/>
    </row>
    <row r="157" ht="12.75" customHeight="1">
      <c r="S157" s="26"/>
    </row>
    <row r="158" ht="12.75" customHeight="1">
      <c r="S158" s="26"/>
    </row>
    <row r="159" ht="12.75" customHeight="1">
      <c r="S159" s="26"/>
    </row>
    <row r="160" ht="12.75" customHeight="1">
      <c r="S160" s="26"/>
    </row>
    <row r="161" ht="12.75" customHeight="1">
      <c r="S161" s="26"/>
    </row>
    <row r="162" ht="12.75" customHeight="1">
      <c r="S162" s="26"/>
    </row>
    <row r="163" ht="12.75" customHeight="1">
      <c r="S163" s="26"/>
    </row>
    <row r="164" ht="12.75" customHeight="1">
      <c r="S164" s="26"/>
    </row>
    <row r="165" ht="12.75" customHeight="1">
      <c r="S165" s="26"/>
    </row>
    <row r="166" ht="12.75" customHeight="1">
      <c r="S166" s="26"/>
    </row>
    <row r="167" ht="12.75" customHeight="1">
      <c r="S167" s="26"/>
    </row>
    <row r="168" ht="12.75" customHeight="1">
      <c r="S168" s="26"/>
    </row>
    <row r="169" ht="12.75" customHeight="1">
      <c r="S169" s="26"/>
    </row>
    <row r="170" ht="12.75" customHeight="1">
      <c r="S170" s="26"/>
    </row>
    <row r="171" ht="12.75" customHeight="1">
      <c r="S171" s="26"/>
    </row>
    <row r="172" ht="12.75" customHeight="1">
      <c r="S172" s="26"/>
    </row>
    <row r="173" ht="12.75" customHeight="1">
      <c r="S173" s="26"/>
    </row>
    <row r="174" ht="12.75" customHeight="1">
      <c r="S174" s="26"/>
    </row>
    <row r="175" ht="12.75" customHeight="1">
      <c r="S175" s="26"/>
    </row>
    <row r="176" ht="12.75" customHeight="1">
      <c r="S176" s="26"/>
    </row>
    <row r="177" ht="12.75" customHeight="1">
      <c r="S177" s="26"/>
    </row>
    <row r="178" ht="12.75" customHeight="1">
      <c r="S178" s="26"/>
    </row>
    <row r="179" ht="12.75" customHeight="1">
      <c r="S179" s="26"/>
    </row>
    <row r="180" ht="12.75" customHeight="1">
      <c r="S180" s="26"/>
    </row>
    <row r="181" ht="12.75" customHeight="1">
      <c r="S181" s="26"/>
    </row>
    <row r="182" ht="12.75" customHeight="1">
      <c r="S182" s="26"/>
    </row>
    <row r="183" ht="12.75" customHeight="1">
      <c r="S183" s="26"/>
    </row>
    <row r="184" ht="12.75" customHeight="1">
      <c r="S184" s="26"/>
    </row>
    <row r="185" ht="12.75" customHeight="1">
      <c r="S185" s="26"/>
    </row>
    <row r="186" ht="12.75" customHeight="1">
      <c r="S186" s="26"/>
    </row>
    <row r="187" ht="12.75" customHeight="1">
      <c r="S187" s="26"/>
    </row>
    <row r="188" ht="12.75" customHeight="1">
      <c r="S188" s="26"/>
    </row>
    <row r="189" ht="12.75" customHeight="1">
      <c r="S189" s="26"/>
    </row>
    <row r="190" ht="12.75" customHeight="1">
      <c r="S190" s="26"/>
    </row>
    <row r="191" ht="12.75" customHeight="1">
      <c r="S191" s="26"/>
    </row>
    <row r="192" ht="12.75" customHeight="1">
      <c r="S192" s="26"/>
    </row>
    <row r="193" ht="12.75" customHeight="1">
      <c r="S193" s="26"/>
    </row>
    <row r="194" ht="12.75" customHeight="1">
      <c r="S194" s="26"/>
    </row>
    <row r="195" ht="12.75" customHeight="1">
      <c r="S195" s="26"/>
    </row>
    <row r="196" ht="12.75" customHeight="1">
      <c r="S196" s="26"/>
    </row>
    <row r="197" ht="12.75" customHeight="1">
      <c r="S197" s="26"/>
    </row>
    <row r="198" ht="12.75" customHeight="1">
      <c r="S198" s="26"/>
    </row>
    <row r="199" ht="12.75" customHeight="1">
      <c r="S199" s="26"/>
    </row>
    <row r="200" ht="12.75" customHeight="1">
      <c r="S200" s="26"/>
    </row>
    <row r="201" ht="12.75" customHeight="1">
      <c r="S201" s="26"/>
    </row>
    <row r="202" ht="12.75" customHeight="1">
      <c r="S202" s="26"/>
    </row>
    <row r="203" ht="12.75" customHeight="1">
      <c r="S203" s="26"/>
    </row>
    <row r="204" ht="12.75" customHeight="1">
      <c r="S204" s="26"/>
    </row>
    <row r="205" ht="12.75" customHeight="1">
      <c r="S205" s="26"/>
    </row>
    <row r="206" ht="12.75" customHeight="1">
      <c r="S206" s="26"/>
    </row>
    <row r="207" ht="12.75" customHeight="1">
      <c r="S207" s="26"/>
    </row>
    <row r="208" ht="12.75" customHeight="1">
      <c r="S208" s="26"/>
    </row>
    <row r="209" ht="12.75" customHeight="1">
      <c r="S209" s="26"/>
    </row>
    <row r="210" ht="12.75" customHeight="1">
      <c r="S210" s="26"/>
    </row>
    <row r="211" ht="12.75" customHeight="1">
      <c r="S211" s="26"/>
    </row>
    <row r="212" ht="12.75" customHeight="1">
      <c r="S212" s="26"/>
    </row>
    <row r="213" ht="12.75" customHeight="1">
      <c r="S213" s="26"/>
    </row>
    <row r="214" ht="12.75" customHeight="1">
      <c r="S214" s="26"/>
    </row>
    <row r="215" ht="12.75" customHeight="1">
      <c r="S215" s="26"/>
    </row>
    <row r="216" ht="12.75" customHeight="1">
      <c r="S216" s="26"/>
    </row>
    <row r="217" ht="12.75" customHeight="1">
      <c r="S217" s="26"/>
    </row>
    <row r="218" ht="12.75" customHeight="1">
      <c r="S218" s="26"/>
    </row>
    <row r="219" ht="12.75" customHeight="1">
      <c r="S219" s="26"/>
    </row>
    <row r="220" ht="12.75" customHeight="1">
      <c r="S220" s="26"/>
    </row>
    <row r="221" ht="12.75" customHeight="1">
      <c r="S221" s="26"/>
    </row>
    <row r="222" ht="12.75" customHeight="1">
      <c r="S222" s="26"/>
    </row>
    <row r="223" ht="12.75" customHeight="1">
      <c r="S223" s="26"/>
    </row>
    <row r="224" ht="12.75" customHeight="1">
      <c r="S224" s="26"/>
    </row>
    <row r="225" ht="12.75" customHeight="1">
      <c r="S225" s="26"/>
    </row>
    <row r="226" ht="12.75" customHeight="1">
      <c r="S226" s="26"/>
    </row>
    <row r="227" ht="12.75" customHeight="1">
      <c r="S227" s="26"/>
    </row>
    <row r="228" ht="12.75" customHeight="1">
      <c r="S228" s="26"/>
    </row>
    <row r="229" ht="12.75" customHeight="1">
      <c r="S229" s="26"/>
    </row>
    <row r="230" ht="12.75" customHeight="1">
      <c r="S230" s="26"/>
    </row>
    <row r="231" ht="12.75" customHeight="1">
      <c r="S231" s="26"/>
    </row>
    <row r="232" ht="12.75" customHeight="1">
      <c r="S232" s="26"/>
    </row>
    <row r="233" ht="12.75" customHeight="1">
      <c r="S233" s="26"/>
    </row>
    <row r="234" ht="12.75" customHeight="1">
      <c r="S234" s="26"/>
    </row>
    <row r="235" ht="12.75" customHeight="1">
      <c r="S235" s="26"/>
    </row>
    <row r="236" ht="12.75" customHeight="1">
      <c r="S236" s="26"/>
    </row>
    <row r="237" ht="12.75" customHeight="1">
      <c r="S237" s="26"/>
    </row>
    <row r="238" ht="12.75" customHeight="1">
      <c r="S238" s="26"/>
    </row>
    <row r="239" ht="12.75" customHeight="1">
      <c r="S239" s="26"/>
    </row>
    <row r="240" ht="12.75" customHeight="1">
      <c r="S240" s="26"/>
    </row>
    <row r="241" ht="12.75" customHeight="1">
      <c r="S241" s="26"/>
    </row>
    <row r="242" ht="12.75" customHeight="1">
      <c r="S242" s="26"/>
    </row>
    <row r="243" ht="12.75" customHeight="1">
      <c r="S243" s="26"/>
    </row>
    <row r="244" ht="12.75" customHeight="1">
      <c r="S244" s="26"/>
    </row>
    <row r="245" ht="12.75" customHeight="1">
      <c r="S245" s="26"/>
    </row>
    <row r="246" ht="12.75" customHeight="1">
      <c r="S246" s="26"/>
    </row>
    <row r="247" ht="12.75" customHeight="1">
      <c r="S247" s="26"/>
    </row>
    <row r="248" ht="12.75" customHeight="1">
      <c r="S248" s="26"/>
    </row>
    <row r="249" ht="12.75" customHeight="1">
      <c r="S249" s="26"/>
    </row>
    <row r="250" ht="12.75" customHeight="1">
      <c r="S250" s="26"/>
    </row>
    <row r="251" ht="12.75" customHeight="1">
      <c r="S251" s="26"/>
    </row>
    <row r="252" ht="12.75" customHeight="1">
      <c r="S252" s="26"/>
    </row>
    <row r="253" ht="12.75" customHeight="1">
      <c r="S253" s="26"/>
    </row>
    <row r="254" ht="12.75" customHeight="1">
      <c r="S254" s="26"/>
    </row>
    <row r="255" ht="12.75" customHeight="1">
      <c r="S255" s="26"/>
    </row>
    <row r="256" ht="12.75" customHeight="1">
      <c r="S256" s="26"/>
    </row>
    <row r="257" ht="12.75" customHeight="1">
      <c r="S257" s="26"/>
    </row>
    <row r="258" ht="12.75" customHeight="1">
      <c r="S258" s="26"/>
    </row>
    <row r="259" ht="12.75" customHeight="1">
      <c r="S259" s="26"/>
    </row>
    <row r="260" ht="12.75" customHeight="1">
      <c r="S260" s="26"/>
    </row>
    <row r="261" ht="12.75" customHeight="1">
      <c r="S261" s="26"/>
    </row>
    <row r="262" ht="12.75" customHeight="1">
      <c r="S262" s="26"/>
    </row>
    <row r="263" ht="12.75" customHeight="1">
      <c r="S263" s="26"/>
    </row>
    <row r="264" ht="12.75" customHeight="1">
      <c r="S264" s="26"/>
    </row>
    <row r="265" ht="12.75" customHeight="1">
      <c r="S265" s="26"/>
    </row>
    <row r="266" ht="12.75" customHeight="1">
      <c r="S266" s="26"/>
    </row>
    <row r="267" ht="12.75" customHeight="1">
      <c r="S267" s="26"/>
    </row>
    <row r="268" ht="12.75" customHeight="1">
      <c r="S268" s="26"/>
    </row>
    <row r="269" ht="12.75" customHeight="1">
      <c r="S269" s="26"/>
    </row>
    <row r="270" ht="12.75" customHeight="1">
      <c r="S270" s="26"/>
    </row>
    <row r="271" ht="12.75" customHeight="1">
      <c r="S271" s="26"/>
    </row>
    <row r="272" ht="12.75" customHeight="1">
      <c r="S272" s="26"/>
    </row>
    <row r="273" ht="12.75" customHeight="1">
      <c r="S273" s="26"/>
    </row>
    <row r="274" ht="12.75" customHeight="1">
      <c r="S274" s="26"/>
    </row>
    <row r="275" ht="12.75" customHeight="1">
      <c r="S275" s="26"/>
    </row>
    <row r="276" ht="12.75" customHeight="1">
      <c r="S276" s="26"/>
    </row>
    <row r="277" ht="12.75" customHeight="1">
      <c r="S277" s="26"/>
    </row>
    <row r="278" ht="12.75" customHeight="1">
      <c r="S278" s="26"/>
    </row>
    <row r="279" ht="12.75" customHeight="1">
      <c r="S279" s="26"/>
    </row>
    <row r="280" ht="12.75" customHeight="1">
      <c r="S280" s="26"/>
    </row>
    <row r="281" ht="12.75" customHeight="1">
      <c r="S281" s="26"/>
    </row>
    <row r="282" ht="12.75" customHeight="1">
      <c r="S282" s="26"/>
    </row>
    <row r="283" ht="12.75" customHeight="1">
      <c r="S283" s="26"/>
    </row>
    <row r="284" ht="12.75" customHeight="1">
      <c r="S284" s="26"/>
    </row>
    <row r="285" ht="12.75" customHeight="1">
      <c r="S285" s="26"/>
    </row>
    <row r="286" ht="12.75" customHeight="1">
      <c r="S286" s="26"/>
    </row>
    <row r="287" ht="12.75" customHeight="1">
      <c r="S287" s="26"/>
    </row>
    <row r="288" ht="12.75" customHeight="1">
      <c r="S288" s="26"/>
    </row>
    <row r="289" ht="12.75" customHeight="1">
      <c r="S289" s="26"/>
    </row>
    <row r="290" ht="12.75" customHeight="1">
      <c r="S290" s="26"/>
    </row>
    <row r="291" ht="12.75" customHeight="1">
      <c r="S291" s="26"/>
    </row>
    <row r="292" ht="12.75" customHeight="1">
      <c r="S292" s="26"/>
    </row>
    <row r="293" ht="12.75" customHeight="1">
      <c r="S293" s="26"/>
    </row>
    <row r="294" ht="12.75" customHeight="1">
      <c r="S294" s="26"/>
    </row>
    <row r="295" ht="12.75" customHeight="1">
      <c r="S295" s="26"/>
    </row>
    <row r="296" ht="12.75" customHeight="1">
      <c r="S296" s="26"/>
    </row>
    <row r="297" ht="12.75" customHeight="1">
      <c r="S297" s="26"/>
    </row>
    <row r="298" ht="12.75" customHeight="1">
      <c r="S298" s="26"/>
    </row>
    <row r="299" ht="12.75" customHeight="1">
      <c r="S299" s="26"/>
    </row>
    <row r="300" ht="12.75" customHeight="1">
      <c r="S300" s="26"/>
    </row>
    <row r="301" ht="12.75" customHeight="1">
      <c r="S301" s="26"/>
    </row>
    <row r="302" ht="12.75" customHeight="1">
      <c r="S302" s="26"/>
    </row>
    <row r="303" ht="12.75" customHeight="1">
      <c r="S303" s="26"/>
    </row>
    <row r="304" ht="12.75" customHeight="1">
      <c r="S304" s="26"/>
    </row>
    <row r="305" ht="12.75" customHeight="1">
      <c r="S305" s="26"/>
    </row>
    <row r="306" ht="12.75" customHeight="1">
      <c r="S306" s="26"/>
    </row>
    <row r="307" ht="12.75" customHeight="1">
      <c r="S307" s="26"/>
    </row>
    <row r="308" ht="12.75" customHeight="1">
      <c r="S308" s="26"/>
    </row>
    <row r="309" ht="12.75" customHeight="1">
      <c r="S309" s="26"/>
    </row>
    <row r="310" ht="12.75" customHeight="1">
      <c r="S310" s="26"/>
    </row>
    <row r="311" ht="12.75" customHeight="1">
      <c r="S311" s="26"/>
    </row>
    <row r="312" ht="12.75" customHeight="1">
      <c r="S312" s="26"/>
    </row>
    <row r="313" ht="12.75" customHeight="1">
      <c r="S313" s="26"/>
    </row>
    <row r="314" ht="12.75" customHeight="1">
      <c r="S314" s="26"/>
    </row>
    <row r="315" ht="12.75" customHeight="1">
      <c r="S315" s="26"/>
    </row>
    <row r="316" ht="12.75" customHeight="1">
      <c r="S316" s="26"/>
    </row>
    <row r="317" ht="12.75" customHeight="1">
      <c r="S317" s="26"/>
    </row>
    <row r="318" ht="12.75" customHeight="1">
      <c r="S318" s="26"/>
    </row>
  </sheetData>
  <mergeCells count="2">
    <mergeCell ref="B1:J1"/>
    <mergeCell ref="K1:T1"/>
  </mergeCells>
  <conditionalFormatting sqref="H3:H118 P3:P118">
    <cfRule type="cellIs" dxfId="0" priority="1" operator="lessThan">
      <formula>12.5</formula>
    </cfRule>
  </conditionalFormatting>
  <conditionalFormatting sqref="G3:G118 O3:O118">
    <cfRule type="cellIs" dxfId="0" priority="2" operator="lessThan">
      <formula>12.5</formula>
    </cfRule>
  </conditionalFormatting>
  <conditionalFormatting sqref="I3:I118 Q3:Q118">
    <cfRule type="cellIs" dxfId="0" priority="3" operator="lessThan">
      <formula>50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