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ikar\Downloads\"/>
    </mc:Choice>
  </mc:AlternateContent>
  <xr:revisionPtr revIDLastSave="0" documentId="13_ncr:1_{CA9D7E84-BE79-44B0-9662-25F707CE6DA4}" xr6:coauthVersionLast="47" xr6:coauthVersionMax="47" xr10:uidLastSave="{00000000-0000-0000-0000-000000000000}"/>
  <bookViews>
    <workbookView xWindow="3624" yWindow="1728" windowWidth="17280" windowHeight="4296" xr2:uid="{00000000-000D-0000-FFFF-FFFF00000000}"/>
  </bookViews>
  <sheets>
    <sheet name="1I2to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ip4GF3fKswlmkBSNuv1N0Rb9FavA=="/>
    </ext>
  </extLst>
</workbook>
</file>

<file path=xl/calcChain.xml><?xml version="1.0" encoding="utf-8"?>
<calcChain xmlns="http://schemas.openxmlformats.org/spreadsheetml/2006/main">
  <c r="Y118" i="2" l="1"/>
  <c r="AA118" i="2" s="1"/>
  <c r="AC118" i="2" s="1"/>
  <c r="O118" i="2"/>
  <c r="Q118" i="2" s="1"/>
  <c r="S118" i="2" s="1"/>
  <c r="G118" i="2"/>
  <c r="I118" i="2" s="1"/>
  <c r="Y117" i="2"/>
  <c r="AA117" i="2" s="1"/>
  <c r="AC117" i="2" s="1"/>
  <c r="Q117" i="2"/>
  <c r="O117" i="2"/>
  <c r="G117" i="2"/>
  <c r="I117" i="2" s="1"/>
  <c r="Y116" i="2"/>
  <c r="AA116" i="2" s="1"/>
  <c r="AC116" i="2" s="1"/>
  <c r="O116" i="2"/>
  <c r="Q116" i="2" s="1"/>
  <c r="G116" i="2"/>
  <c r="I116" i="2" s="1"/>
  <c r="Y115" i="2"/>
  <c r="AA115" i="2" s="1"/>
  <c r="AC115" i="2" s="1"/>
  <c r="O115" i="2"/>
  <c r="Q115" i="2" s="1"/>
  <c r="S115" i="2" s="1"/>
  <c r="G115" i="2"/>
  <c r="I115" i="2" s="1"/>
  <c r="Y114" i="2"/>
  <c r="AA114" i="2" s="1"/>
  <c r="AC114" i="2" s="1"/>
  <c r="Q114" i="2"/>
  <c r="O114" i="2"/>
  <c r="I114" i="2"/>
  <c r="G114" i="2"/>
  <c r="Y113" i="2"/>
  <c r="AA113" i="2" s="1"/>
  <c r="AC113" i="2" s="1"/>
  <c r="Q113" i="2"/>
  <c r="S113" i="2" s="1"/>
  <c r="O113" i="2"/>
  <c r="I113" i="2"/>
  <c r="G113" i="2"/>
  <c r="Y112" i="2"/>
  <c r="AA112" i="2" s="1"/>
  <c r="AC112" i="2" s="1"/>
  <c r="O112" i="2"/>
  <c r="Q112" i="2" s="1"/>
  <c r="G112" i="2"/>
  <c r="I112" i="2" s="1"/>
  <c r="Y111" i="2"/>
  <c r="AA111" i="2" s="1"/>
  <c r="AC111" i="2" s="1"/>
  <c r="O111" i="2"/>
  <c r="Q111" i="2" s="1"/>
  <c r="S111" i="2" s="1"/>
  <c r="G111" i="2"/>
  <c r="I111" i="2" s="1"/>
  <c r="Y110" i="2"/>
  <c r="AA110" i="2" s="1"/>
  <c r="AC110" i="2" s="1"/>
  <c r="O110" i="2"/>
  <c r="Q110" i="2" s="1"/>
  <c r="S110" i="2" s="1"/>
  <c r="G110" i="2"/>
  <c r="I110" i="2" s="1"/>
  <c r="Y109" i="2"/>
  <c r="AA109" i="2" s="1"/>
  <c r="AC109" i="2" s="1"/>
  <c r="Q109" i="2"/>
  <c r="O109" i="2"/>
  <c r="I109" i="2"/>
  <c r="G109" i="2"/>
  <c r="Y108" i="2"/>
  <c r="AA108" i="2" s="1"/>
  <c r="AC108" i="2" s="1"/>
  <c r="O108" i="2"/>
  <c r="Q108" i="2" s="1"/>
  <c r="G108" i="2"/>
  <c r="I108" i="2" s="1"/>
  <c r="AA107" i="2"/>
  <c r="AC107" i="2" s="1"/>
  <c r="Y107" i="2"/>
  <c r="O107" i="2"/>
  <c r="Q107" i="2" s="1"/>
  <c r="I107" i="2"/>
  <c r="G107" i="2"/>
  <c r="Y106" i="2"/>
  <c r="AA106" i="2" s="1"/>
  <c r="AC106" i="2" s="1"/>
  <c r="O106" i="2"/>
  <c r="Q106" i="2" s="1"/>
  <c r="G106" i="2"/>
  <c r="I106" i="2" s="1"/>
  <c r="AA105" i="2"/>
  <c r="AC105" i="2" s="1"/>
  <c r="Y105" i="2"/>
  <c r="Q105" i="2"/>
  <c r="O105" i="2"/>
  <c r="G105" i="2"/>
  <c r="I105" i="2" s="1"/>
  <c r="Y104" i="2"/>
  <c r="AA104" i="2" s="1"/>
  <c r="AC104" i="2" s="1"/>
  <c r="Q104" i="2"/>
  <c r="O104" i="2"/>
  <c r="G104" i="2"/>
  <c r="I104" i="2" s="1"/>
  <c r="Y103" i="2"/>
  <c r="AA103" i="2" s="1"/>
  <c r="AC103" i="2" s="1"/>
  <c r="Q103" i="2"/>
  <c r="O103" i="2"/>
  <c r="I103" i="2"/>
  <c r="G103" i="2"/>
  <c r="Y102" i="2"/>
  <c r="AA102" i="2" s="1"/>
  <c r="AC102" i="2" s="1"/>
  <c r="Q102" i="2"/>
  <c r="O102" i="2"/>
  <c r="I102" i="2"/>
  <c r="G102" i="2"/>
  <c r="AA101" i="2"/>
  <c r="AC101" i="2" s="1"/>
  <c r="Y101" i="2"/>
  <c r="O101" i="2"/>
  <c r="Q101" i="2" s="1"/>
  <c r="I101" i="2"/>
  <c r="G101" i="2"/>
  <c r="Y100" i="2"/>
  <c r="AA100" i="2" s="1"/>
  <c r="AC100" i="2" s="1"/>
  <c r="O100" i="2"/>
  <c r="Q100" i="2" s="1"/>
  <c r="G100" i="2"/>
  <c r="I100" i="2" s="1"/>
  <c r="Y99" i="2"/>
  <c r="AA99" i="2" s="1"/>
  <c r="AC99" i="2" s="1"/>
  <c r="Q99" i="2"/>
  <c r="O99" i="2"/>
  <c r="G99" i="2"/>
  <c r="I99" i="2" s="1"/>
  <c r="Y98" i="2"/>
  <c r="AA98" i="2" s="1"/>
  <c r="AC98" i="2" s="1"/>
  <c r="O98" i="2"/>
  <c r="Q98" i="2" s="1"/>
  <c r="G98" i="2"/>
  <c r="I98" i="2" s="1"/>
  <c r="AA97" i="2"/>
  <c r="AC97" i="2" s="1"/>
  <c r="Y97" i="2"/>
  <c r="O97" i="2"/>
  <c r="Q97" i="2" s="1"/>
  <c r="I97" i="2"/>
  <c r="Y96" i="2"/>
  <c r="AA96" i="2" s="1"/>
  <c r="AC96" i="2" s="1"/>
  <c r="Q96" i="2"/>
  <c r="S96" i="2" s="1"/>
  <c r="O96" i="2"/>
  <c r="G96" i="2"/>
  <c r="I96" i="2" s="1"/>
  <c r="Y95" i="2"/>
  <c r="AA95" i="2" s="1"/>
  <c r="AC95" i="2" s="1"/>
  <c r="Q95" i="2"/>
  <c r="O95" i="2"/>
  <c r="G95" i="2"/>
  <c r="I95" i="2" s="1"/>
  <c r="AC94" i="2"/>
  <c r="Y94" i="2"/>
  <c r="AA94" i="2" s="1"/>
  <c r="O94" i="2"/>
  <c r="Q94" i="2" s="1"/>
  <c r="S94" i="2" s="1"/>
  <c r="G94" i="2"/>
  <c r="I94" i="2" s="1"/>
  <c r="Y93" i="2"/>
  <c r="AA93" i="2" s="1"/>
  <c r="AC93" i="2" s="1"/>
  <c r="O93" i="2"/>
  <c r="Q93" i="2" s="1"/>
  <c r="I93" i="2"/>
  <c r="G93" i="2"/>
  <c r="AA92" i="2"/>
  <c r="AC92" i="2" s="1"/>
  <c r="Y92" i="2"/>
  <c r="O92" i="2"/>
  <c r="Q92" i="2" s="1"/>
  <c r="G92" i="2"/>
  <c r="I92" i="2" s="1"/>
  <c r="Y91" i="2"/>
  <c r="AA91" i="2" s="1"/>
  <c r="AC91" i="2" s="1"/>
  <c r="O91" i="2"/>
  <c r="Q91" i="2" s="1"/>
  <c r="G91" i="2"/>
  <c r="I91" i="2" s="1"/>
  <c r="Y90" i="2"/>
  <c r="AA90" i="2" s="1"/>
  <c r="AC90" i="2" s="1"/>
  <c r="Q90" i="2"/>
  <c r="O90" i="2"/>
  <c r="G90" i="2"/>
  <c r="I90" i="2" s="1"/>
  <c r="AA89" i="2"/>
  <c r="AC89" i="2" s="1"/>
  <c r="Y89" i="2"/>
  <c r="O89" i="2"/>
  <c r="Q89" i="2" s="1"/>
  <c r="S89" i="2" s="1"/>
  <c r="G89" i="2"/>
  <c r="I89" i="2" s="1"/>
  <c r="AC88" i="2"/>
  <c r="AA88" i="2"/>
  <c r="Y88" i="2"/>
  <c r="O88" i="2"/>
  <c r="Q88" i="2" s="1"/>
  <c r="G88" i="2"/>
  <c r="I88" i="2" s="1"/>
  <c r="Y87" i="2"/>
  <c r="AA87" i="2" s="1"/>
  <c r="AC87" i="2" s="1"/>
  <c r="O87" i="2"/>
  <c r="Q87" i="2" s="1"/>
  <c r="G87" i="2"/>
  <c r="I87" i="2" s="1"/>
  <c r="AA86" i="2"/>
  <c r="AC86" i="2" s="1"/>
  <c r="Y86" i="2"/>
  <c r="Q86" i="2"/>
  <c r="O86" i="2"/>
  <c r="G86" i="2"/>
  <c r="I86" i="2" s="1"/>
  <c r="Y85" i="2"/>
  <c r="AA85" i="2" s="1"/>
  <c r="AC85" i="2" s="1"/>
  <c r="O85" i="2"/>
  <c r="Q85" i="2" s="1"/>
  <c r="G85" i="2"/>
  <c r="I85" i="2" s="1"/>
  <c r="Y84" i="2"/>
  <c r="AA84" i="2" s="1"/>
  <c r="AC84" i="2" s="1"/>
  <c r="Q84" i="2"/>
  <c r="S84" i="2" s="1"/>
  <c r="O84" i="2"/>
  <c r="G84" i="2"/>
  <c r="I84" i="2" s="1"/>
  <c r="AC83" i="2"/>
  <c r="Y83" i="2"/>
  <c r="AA83" i="2" s="1"/>
  <c r="Q83" i="2"/>
  <c r="S83" i="2" s="1"/>
  <c r="O83" i="2"/>
  <c r="G83" i="2"/>
  <c r="I83" i="2" s="1"/>
  <c r="Y82" i="2"/>
  <c r="AA82" i="2" s="1"/>
  <c r="AC82" i="2" s="1"/>
  <c r="O82" i="2"/>
  <c r="Q82" i="2" s="1"/>
  <c r="I82" i="2"/>
  <c r="G82" i="2"/>
  <c r="AA81" i="2"/>
  <c r="AC81" i="2" s="1"/>
  <c r="Y81" i="2"/>
  <c r="O81" i="2"/>
  <c r="Q81" i="2" s="1"/>
  <c r="G81" i="2"/>
  <c r="I81" i="2" s="1"/>
  <c r="Y80" i="2"/>
  <c r="AA80" i="2" s="1"/>
  <c r="AC80" i="2" s="1"/>
  <c r="O80" i="2"/>
  <c r="Q80" i="2" s="1"/>
  <c r="G80" i="2"/>
  <c r="I80" i="2" s="1"/>
  <c r="Y79" i="2"/>
  <c r="AA79" i="2" s="1"/>
  <c r="AC79" i="2" s="1"/>
  <c r="Q79" i="2"/>
  <c r="O79" i="2"/>
  <c r="G79" i="2"/>
  <c r="I79" i="2" s="1"/>
  <c r="AA78" i="2"/>
  <c r="AC78" i="2" s="1"/>
  <c r="Y78" i="2"/>
  <c r="O78" i="2"/>
  <c r="Q78" i="2" s="1"/>
  <c r="I78" i="2"/>
  <c r="G78" i="2"/>
  <c r="AC77" i="2"/>
  <c r="AA77" i="2"/>
  <c r="Y77" i="2"/>
  <c r="O77" i="2"/>
  <c r="Q77" i="2" s="1"/>
  <c r="S77" i="2" s="1"/>
  <c r="G77" i="2"/>
  <c r="I77" i="2" s="1"/>
  <c r="Y76" i="2"/>
  <c r="AA76" i="2" s="1"/>
  <c r="AC76" i="2" s="1"/>
  <c r="O76" i="2"/>
  <c r="Q76" i="2" s="1"/>
  <c r="G76" i="2"/>
  <c r="I76" i="2" s="1"/>
  <c r="Y75" i="2"/>
  <c r="AA75" i="2" s="1"/>
  <c r="AC75" i="2" s="1"/>
  <c r="Q75" i="2"/>
  <c r="O75" i="2"/>
  <c r="G75" i="2"/>
  <c r="I75" i="2" s="1"/>
  <c r="Y74" i="2"/>
  <c r="AA74" i="2" s="1"/>
  <c r="AC74" i="2" s="1"/>
  <c r="O74" i="2"/>
  <c r="Q74" i="2" s="1"/>
  <c r="I74" i="2"/>
  <c r="Y73" i="2"/>
  <c r="AA73" i="2" s="1"/>
  <c r="AC73" i="2" s="1"/>
  <c r="Q73" i="2"/>
  <c r="O73" i="2"/>
  <c r="I73" i="2"/>
  <c r="G73" i="2"/>
  <c r="Y72" i="2"/>
  <c r="AA72" i="2" s="1"/>
  <c r="AC72" i="2" s="1"/>
  <c r="O72" i="2"/>
  <c r="Q72" i="2" s="1"/>
  <c r="G72" i="2"/>
  <c r="I72" i="2" s="1"/>
  <c r="AC71" i="2"/>
  <c r="Y71" i="2"/>
  <c r="AA71" i="2" s="1"/>
  <c r="Q71" i="2"/>
  <c r="O71" i="2"/>
  <c r="G71" i="2"/>
  <c r="I71" i="2" s="1"/>
  <c r="AC70" i="2"/>
  <c r="AA70" i="2"/>
  <c r="Y70" i="2"/>
  <c r="O70" i="2"/>
  <c r="Q70" i="2" s="1"/>
  <c r="G70" i="2"/>
  <c r="I70" i="2" s="1"/>
  <c r="Y69" i="2"/>
  <c r="AA69" i="2" s="1"/>
  <c r="AC69" i="2" s="1"/>
  <c r="O69" i="2"/>
  <c r="Q69" i="2" s="1"/>
  <c r="S69" i="2" s="1"/>
  <c r="I69" i="2"/>
  <c r="G69" i="2"/>
  <c r="AC68" i="2"/>
  <c r="AA68" i="2"/>
  <c r="Y68" i="2"/>
  <c r="O68" i="2"/>
  <c r="Q68" i="2" s="1"/>
  <c r="I68" i="2"/>
  <c r="G68" i="2"/>
  <c r="Y67" i="2"/>
  <c r="AA67" i="2" s="1"/>
  <c r="AC67" i="2" s="1"/>
  <c r="Q67" i="2"/>
  <c r="O67" i="2"/>
  <c r="G67" i="2"/>
  <c r="I67" i="2" s="1"/>
  <c r="Y66" i="2"/>
  <c r="AA66" i="2" s="1"/>
  <c r="AC66" i="2" s="1"/>
  <c r="Q66" i="2"/>
  <c r="O66" i="2"/>
  <c r="G66" i="2"/>
  <c r="I66" i="2" s="1"/>
  <c r="Y65" i="2"/>
  <c r="AA65" i="2" s="1"/>
  <c r="AC65" i="2" s="1"/>
  <c r="O65" i="2"/>
  <c r="Q65" i="2" s="1"/>
  <c r="G65" i="2"/>
  <c r="I65" i="2" s="1"/>
  <c r="AA64" i="2"/>
  <c r="AC64" i="2" s="1"/>
  <c r="Y64" i="2"/>
  <c r="O64" i="2"/>
  <c r="Q64" i="2" s="1"/>
  <c r="I64" i="2"/>
  <c r="G64" i="2"/>
  <c r="Y63" i="2"/>
  <c r="AA63" i="2" s="1"/>
  <c r="AC63" i="2" s="1"/>
  <c r="O63" i="2"/>
  <c r="Q63" i="2" s="1"/>
  <c r="G63" i="2"/>
  <c r="I63" i="2" s="1"/>
  <c r="Y62" i="2"/>
  <c r="AA62" i="2" s="1"/>
  <c r="AC62" i="2" s="1"/>
  <c r="O62" i="2"/>
  <c r="Q62" i="2" s="1"/>
  <c r="G62" i="2"/>
  <c r="I62" i="2" s="1"/>
  <c r="AC61" i="2"/>
  <c r="AA61" i="2"/>
  <c r="Y61" i="2"/>
  <c r="O61" i="2"/>
  <c r="Q61" i="2" s="1"/>
  <c r="G61" i="2"/>
  <c r="I61" i="2" s="1"/>
  <c r="Y60" i="2"/>
  <c r="AA60" i="2" s="1"/>
  <c r="AC60" i="2" s="1"/>
  <c r="O60" i="2"/>
  <c r="Q60" i="2" s="1"/>
  <c r="S60" i="2" s="1"/>
  <c r="G60" i="2"/>
  <c r="I60" i="2" s="1"/>
  <c r="AA59" i="2"/>
  <c r="AC59" i="2" s="1"/>
  <c r="Y59" i="2"/>
  <c r="O59" i="2"/>
  <c r="Q59" i="2" s="1"/>
  <c r="S59" i="2" s="1"/>
  <c r="G59" i="2"/>
  <c r="I59" i="2" s="1"/>
  <c r="Y58" i="2"/>
  <c r="AA58" i="2" s="1"/>
  <c r="AC58" i="2" s="1"/>
  <c r="O58" i="2"/>
  <c r="Q58" i="2" s="1"/>
  <c r="S58" i="2" s="1"/>
  <c r="G58" i="2"/>
  <c r="I58" i="2" s="1"/>
  <c r="AA57" i="2"/>
  <c r="AC57" i="2" s="1"/>
  <c r="Y57" i="2"/>
  <c r="O57" i="2"/>
  <c r="Q57" i="2" s="1"/>
  <c r="I57" i="2"/>
  <c r="G57" i="2"/>
  <c r="Y56" i="2"/>
  <c r="AA56" i="2" s="1"/>
  <c r="AC56" i="2" s="1"/>
  <c r="O56" i="2"/>
  <c r="Q56" i="2" s="1"/>
  <c r="G56" i="2"/>
  <c r="I56" i="2" s="1"/>
  <c r="Y55" i="2"/>
  <c r="AA55" i="2" s="1"/>
  <c r="AC55" i="2" s="1"/>
  <c r="Q55" i="2"/>
  <c r="O55" i="2"/>
  <c r="G55" i="2"/>
  <c r="I55" i="2" s="1"/>
  <c r="AC54" i="2"/>
  <c r="Y54" i="2"/>
  <c r="AA54" i="2" s="1"/>
  <c r="O54" i="2"/>
  <c r="Q54" i="2" s="1"/>
  <c r="G54" i="2"/>
  <c r="I54" i="2" s="1"/>
  <c r="Y53" i="2"/>
  <c r="AA53" i="2" s="1"/>
  <c r="AC53" i="2" s="1"/>
  <c r="O53" i="2"/>
  <c r="Q53" i="2" s="1"/>
  <c r="S53" i="2" s="1"/>
  <c r="I53" i="2"/>
  <c r="G53" i="2"/>
  <c r="AA52" i="2"/>
  <c r="AC52" i="2" s="1"/>
  <c r="Y52" i="2"/>
  <c r="O52" i="2"/>
  <c r="Q52" i="2" s="1"/>
  <c r="G52" i="2"/>
  <c r="I52" i="2" s="1"/>
  <c r="Y51" i="2"/>
  <c r="AA51" i="2" s="1"/>
  <c r="AC51" i="2" s="1"/>
  <c r="O51" i="2"/>
  <c r="Q51" i="2" s="1"/>
  <c r="S51" i="2" s="1"/>
  <c r="I51" i="2"/>
  <c r="G51" i="2"/>
  <c r="Y50" i="2"/>
  <c r="AA50" i="2" s="1"/>
  <c r="AC50" i="2" s="1"/>
  <c r="O50" i="2"/>
  <c r="Q50" i="2" s="1"/>
  <c r="G50" i="2"/>
  <c r="I50" i="2" s="1"/>
  <c r="AA49" i="2"/>
  <c r="AC49" i="2" s="1"/>
  <c r="Y49" i="2"/>
  <c r="O49" i="2"/>
  <c r="Q49" i="2" s="1"/>
  <c r="G49" i="2"/>
  <c r="I49" i="2" s="1"/>
  <c r="AA48" i="2"/>
  <c r="AC48" i="2" s="1"/>
  <c r="Y48" i="2"/>
  <c r="O48" i="2"/>
  <c r="Q48" i="2" s="1"/>
  <c r="G48" i="2"/>
  <c r="I48" i="2" s="1"/>
  <c r="Y47" i="2"/>
  <c r="AA47" i="2" s="1"/>
  <c r="AC47" i="2" s="1"/>
  <c r="O47" i="2"/>
  <c r="Q47" i="2" s="1"/>
  <c r="G47" i="2"/>
  <c r="I47" i="2" s="1"/>
  <c r="Y46" i="2"/>
  <c r="AA46" i="2" s="1"/>
  <c r="AC46" i="2" s="1"/>
  <c r="Q46" i="2"/>
  <c r="O46" i="2"/>
  <c r="G46" i="2"/>
  <c r="I46" i="2" s="1"/>
  <c r="Y45" i="2"/>
  <c r="AA45" i="2" s="1"/>
  <c r="AC45" i="2" s="1"/>
  <c r="Q45" i="2"/>
  <c r="S45" i="2" s="1"/>
  <c r="O45" i="2"/>
  <c r="G45" i="2"/>
  <c r="I45" i="2" s="1"/>
  <c r="Y44" i="2"/>
  <c r="AA44" i="2" s="1"/>
  <c r="AC44" i="2" s="1"/>
  <c r="Q44" i="2"/>
  <c r="O44" i="2"/>
  <c r="G44" i="2"/>
  <c r="I44" i="2" s="1"/>
  <c r="AC43" i="2"/>
  <c r="Y43" i="2"/>
  <c r="AA43" i="2" s="1"/>
  <c r="O43" i="2"/>
  <c r="Q43" i="2" s="1"/>
  <c r="G43" i="2"/>
  <c r="I43" i="2" s="1"/>
  <c r="AA42" i="2"/>
  <c r="AC42" i="2" s="1"/>
  <c r="Y42" i="2"/>
  <c r="O42" i="2"/>
  <c r="Q42" i="2" s="1"/>
  <c r="G42" i="2"/>
  <c r="I42" i="2" s="1"/>
  <c r="Y41" i="2"/>
  <c r="AA41" i="2" s="1"/>
  <c r="AC41" i="2" s="1"/>
  <c r="O41" i="2"/>
  <c r="Q41" i="2" s="1"/>
  <c r="G41" i="2"/>
  <c r="I41" i="2" s="1"/>
  <c r="AA40" i="2"/>
  <c r="AC40" i="2" s="1"/>
  <c r="Y40" i="2"/>
  <c r="O40" i="2"/>
  <c r="Q40" i="2" s="1"/>
  <c r="S40" i="2" s="1"/>
  <c r="G40" i="2"/>
  <c r="I40" i="2" s="1"/>
  <c r="Y39" i="2"/>
  <c r="AA39" i="2" s="1"/>
  <c r="AC39" i="2" s="1"/>
  <c r="S39" i="2"/>
  <c r="O39" i="2"/>
  <c r="G39" i="2"/>
  <c r="I39" i="2" s="1"/>
  <c r="AA38" i="2"/>
  <c r="AC38" i="2" s="1"/>
  <c r="Y38" i="2"/>
  <c r="O38" i="2"/>
  <c r="Q38" i="2" s="1"/>
  <c r="G38" i="2"/>
  <c r="I38" i="2" s="1"/>
  <c r="Y37" i="2"/>
  <c r="AA37" i="2" s="1"/>
  <c r="AC37" i="2" s="1"/>
  <c r="O37" i="2"/>
  <c r="Q37" i="2" s="1"/>
  <c r="I37" i="2"/>
  <c r="G37" i="2"/>
  <c r="Y36" i="2"/>
  <c r="AA36" i="2" s="1"/>
  <c r="AC36" i="2" s="1"/>
  <c r="O36" i="2"/>
  <c r="Q36" i="2" s="1"/>
  <c r="G36" i="2"/>
  <c r="I36" i="2" s="1"/>
  <c r="Y35" i="2"/>
  <c r="AA35" i="2" s="1"/>
  <c r="AC35" i="2" s="1"/>
  <c r="O35" i="2"/>
  <c r="Q35" i="2" s="1"/>
  <c r="G35" i="2"/>
  <c r="I35" i="2" s="1"/>
  <c r="Y34" i="2"/>
  <c r="AA34" i="2" s="1"/>
  <c r="AC34" i="2" s="1"/>
  <c r="O34" i="2"/>
  <c r="Q34" i="2" s="1"/>
  <c r="G34" i="2"/>
  <c r="I34" i="2" s="1"/>
  <c r="Y33" i="2"/>
  <c r="AA33" i="2" s="1"/>
  <c r="AC33" i="2" s="1"/>
  <c r="O33" i="2"/>
  <c r="Q33" i="2" s="1"/>
  <c r="G33" i="2"/>
  <c r="I33" i="2" s="1"/>
  <c r="Y32" i="2"/>
  <c r="AA32" i="2" s="1"/>
  <c r="AC32" i="2" s="1"/>
  <c r="O32" i="2"/>
  <c r="Q32" i="2" s="1"/>
  <c r="G32" i="2"/>
  <c r="I32" i="2" s="1"/>
  <c r="Y31" i="2"/>
  <c r="AA31" i="2" s="1"/>
  <c r="AC31" i="2" s="1"/>
  <c r="Q31" i="2"/>
  <c r="O31" i="2"/>
  <c r="G31" i="2"/>
  <c r="I31" i="2" s="1"/>
  <c r="AA30" i="2"/>
  <c r="AC30" i="2" s="1"/>
  <c r="Y30" i="2"/>
  <c r="Q30" i="2"/>
  <c r="S30" i="2" s="1"/>
  <c r="O30" i="2"/>
  <c r="G30" i="2"/>
  <c r="I30" i="2" s="1"/>
  <c r="Y29" i="2"/>
  <c r="AA29" i="2" s="1"/>
  <c r="AC29" i="2" s="1"/>
  <c r="O29" i="2"/>
  <c r="Q29" i="2" s="1"/>
  <c r="G29" i="2"/>
  <c r="I29" i="2" s="1"/>
  <c r="Y28" i="2"/>
  <c r="AA28" i="2" s="1"/>
  <c r="AC28" i="2" s="1"/>
  <c r="O28" i="2"/>
  <c r="Q28" i="2" s="1"/>
  <c r="I28" i="2"/>
  <c r="G28" i="2"/>
  <c r="Y27" i="2"/>
  <c r="AA27" i="2" s="1"/>
  <c r="AC27" i="2" s="1"/>
  <c r="O27" i="2"/>
  <c r="Q27" i="2" s="1"/>
  <c r="I27" i="2"/>
  <c r="G27" i="2"/>
  <c r="Y26" i="2"/>
  <c r="AA26" i="2" s="1"/>
  <c r="AC26" i="2" s="1"/>
  <c r="O26" i="2"/>
  <c r="Q26" i="2" s="1"/>
  <c r="G26" i="2"/>
  <c r="I26" i="2" s="1"/>
  <c r="Y25" i="2"/>
  <c r="AA25" i="2" s="1"/>
  <c r="AC25" i="2" s="1"/>
  <c r="O25" i="2"/>
  <c r="Q25" i="2" s="1"/>
  <c r="G25" i="2"/>
  <c r="I25" i="2" s="1"/>
  <c r="Y24" i="2"/>
  <c r="AA24" i="2" s="1"/>
  <c r="AC24" i="2" s="1"/>
  <c r="Q24" i="2"/>
  <c r="O24" i="2"/>
  <c r="G24" i="2"/>
  <c r="I24" i="2" s="1"/>
  <c r="Y23" i="2"/>
  <c r="AA23" i="2" s="1"/>
  <c r="AC23" i="2" s="1"/>
  <c r="O23" i="2"/>
  <c r="Q23" i="2" s="1"/>
  <c r="G23" i="2"/>
  <c r="I23" i="2" s="1"/>
  <c r="Y22" i="2"/>
  <c r="AA22" i="2" s="1"/>
  <c r="AC22" i="2" s="1"/>
  <c r="O22" i="2"/>
  <c r="Q22" i="2" s="1"/>
  <c r="G22" i="2"/>
  <c r="I22" i="2" s="1"/>
  <c r="AA21" i="2"/>
  <c r="AC21" i="2" s="1"/>
  <c r="Y21" i="2"/>
  <c r="Q21" i="2"/>
  <c r="S21" i="2" s="1"/>
  <c r="O21" i="2"/>
  <c r="G21" i="2"/>
  <c r="I21" i="2" s="1"/>
  <c r="Y20" i="2"/>
  <c r="AA20" i="2" s="1"/>
  <c r="AC20" i="2" s="1"/>
  <c r="O20" i="2"/>
  <c r="Q20" i="2" s="1"/>
  <c r="G20" i="2"/>
  <c r="I20" i="2" s="1"/>
  <c r="Y19" i="2"/>
  <c r="AA19" i="2" s="1"/>
  <c r="AC19" i="2" s="1"/>
  <c r="O19" i="2"/>
  <c r="Q19" i="2" s="1"/>
  <c r="S19" i="2" s="1"/>
  <c r="G19" i="2"/>
  <c r="I19" i="2" s="1"/>
  <c r="AA18" i="2"/>
  <c r="AC18" i="2" s="1"/>
  <c r="Y18" i="2"/>
  <c r="O18" i="2"/>
  <c r="Q18" i="2" s="1"/>
  <c r="G18" i="2"/>
  <c r="I18" i="2" s="1"/>
  <c r="Y17" i="2"/>
  <c r="AA17" i="2" s="1"/>
  <c r="AC17" i="2" s="1"/>
  <c r="Q17" i="2"/>
  <c r="O17" i="2"/>
  <c r="G17" i="2"/>
  <c r="I17" i="2" s="1"/>
  <c r="Y16" i="2"/>
  <c r="AA16" i="2" s="1"/>
  <c r="AC16" i="2" s="1"/>
  <c r="O16" i="2"/>
  <c r="Q16" i="2" s="1"/>
  <c r="S16" i="2" s="1"/>
  <c r="I16" i="2"/>
  <c r="Y15" i="2"/>
  <c r="AA15" i="2" s="1"/>
  <c r="AC15" i="2" s="1"/>
  <c r="O15" i="2"/>
  <c r="Q15" i="2" s="1"/>
  <c r="S15" i="2" s="1"/>
  <c r="G15" i="2"/>
  <c r="I15" i="2" s="1"/>
  <c r="Y14" i="2"/>
  <c r="AA14" i="2" s="1"/>
  <c r="AC14" i="2" s="1"/>
  <c r="O14" i="2"/>
  <c r="Q14" i="2" s="1"/>
  <c r="S14" i="2" s="1"/>
  <c r="G14" i="2"/>
  <c r="I14" i="2" s="1"/>
  <c r="Y13" i="2"/>
  <c r="AA13" i="2" s="1"/>
  <c r="AC13" i="2" s="1"/>
  <c r="O13" i="2"/>
  <c r="Q13" i="2" s="1"/>
  <c r="S13" i="2" s="1"/>
  <c r="G13" i="2"/>
  <c r="I13" i="2" s="1"/>
  <c r="Y12" i="2"/>
  <c r="AA12" i="2" s="1"/>
  <c r="AC12" i="2" s="1"/>
  <c r="O12" i="2"/>
  <c r="Q12" i="2" s="1"/>
  <c r="G12" i="2"/>
  <c r="I12" i="2" s="1"/>
  <c r="Y11" i="2"/>
  <c r="AA11" i="2" s="1"/>
  <c r="AC11" i="2" s="1"/>
  <c r="Q11" i="2"/>
  <c r="O11" i="2"/>
  <c r="G11" i="2"/>
  <c r="I11" i="2" s="1"/>
  <c r="Y10" i="2"/>
  <c r="AA10" i="2" s="1"/>
  <c r="AC10" i="2" s="1"/>
  <c r="O10" i="2"/>
  <c r="Q10" i="2" s="1"/>
  <c r="S10" i="2" s="1"/>
  <c r="G10" i="2"/>
  <c r="I10" i="2" s="1"/>
  <c r="AA9" i="2"/>
  <c r="AC9" i="2" s="1"/>
  <c r="Y9" i="2"/>
  <c r="O9" i="2"/>
  <c r="Q9" i="2" s="1"/>
  <c r="S9" i="2" s="1"/>
  <c r="G9" i="2"/>
  <c r="I9" i="2" s="1"/>
  <c r="Y8" i="2"/>
  <c r="AA8" i="2" s="1"/>
  <c r="AC8" i="2" s="1"/>
  <c r="O8" i="2"/>
  <c r="Q8" i="2" s="1"/>
  <c r="G8" i="2"/>
  <c r="I8" i="2" s="1"/>
  <c r="Y7" i="2"/>
  <c r="AA7" i="2" s="1"/>
  <c r="AC7" i="2" s="1"/>
  <c r="O7" i="2"/>
  <c r="Q7" i="2" s="1"/>
  <c r="S7" i="2" s="1"/>
  <c r="I7" i="2"/>
  <c r="G7" i="2"/>
  <c r="Y6" i="2"/>
  <c r="AA6" i="2" s="1"/>
  <c r="AC6" i="2" s="1"/>
  <c r="O6" i="2"/>
  <c r="Q6" i="2" s="1"/>
  <c r="S6" i="2" s="1"/>
  <c r="G6" i="2"/>
  <c r="I6" i="2" s="1"/>
  <c r="Y5" i="2"/>
  <c r="AA5" i="2" s="1"/>
  <c r="AC5" i="2" s="1"/>
  <c r="O5" i="2"/>
  <c r="Q5" i="2" s="1"/>
  <c r="S5" i="2" s="1"/>
  <c r="G5" i="2"/>
  <c r="I5" i="2" s="1"/>
  <c r="Y4" i="2"/>
  <c r="AA4" i="2" s="1"/>
  <c r="AC4" i="2" s="1"/>
  <c r="O4" i="2"/>
  <c r="Q4" i="2" s="1"/>
  <c r="S4" i="2" s="1"/>
  <c r="G4" i="2"/>
  <c r="I4" i="2" s="1"/>
  <c r="AA3" i="2"/>
  <c r="AC3" i="2" s="1"/>
  <c r="O3" i="2"/>
  <c r="Q3" i="2" s="1"/>
  <c r="G3" i="2"/>
  <c r="I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5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ID#AAAAcm2Hc-g
Milena Stojic    (2022-07-09 15:07:09)
Nije korišćena dinamička alokacija memorije pri učitavanju učesnika maratona.</t>
        </r>
      </text>
    </comment>
    <comment ref="K43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ID#AAAAcm2Hc-c
Milena Stojic    (2022-07-09 14:43:53)
Višak ispisa</t>
        </r>
      </text>
    </comment>
    <comment ref="G59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ID#AAAAbmrboto
Milena Stojic    (2022-06-23 12:39:41)
Koleginici su se izgubila dva zadatka. Odlučila se za opciju da ponovo radi ispit u julu.</t>
        </r>
      </text>
    </comment>
    <comment ref="F71" authorId="0" shapeId="0" xr:uid="{00000000-0006-0000-0100-000006000000}">
      <text>
        <r>
          <rPr>
            <sz val="10"/>
            <color rgb="FF000000"/>
            <rFont val="Arial"/>
            <scheme val="minor"/>
          </rPr>
          <t>======
ID#AAAAbL795q8
Milena Stojic    (2022-06-22 16:36:49)
Dodato posle uvida. Algoritam ipak ima smisla.</t>
        </r>
      </text>
    </comment>
    <comment ref="C74" authorId="0" shapeId="0" xr:uid="{00000000-0006-0000-0100-000007000000}">
      <text>
        <r>
          <rPr>
            <sz val="10"/>
            <color rgb="FF000000"/>
            <rFont val="Arial"/>
            <scheme val="minor"/>
          </rPr>
          <t>======
ID#AAAAbJ0jYUk
Milena Stojic    (2022-06-15 11:49:44)
Fajl 1.c je bio oštećen.</t>
        </r>
      </text>
    </comment>
    <comment ref="G74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ID#AAAAbkhXTlY
Milena Stojic    (2022-06-23 02:03:31)
Ispravljeno, nakon što je koleginica izabrala opciju skaliranja po svim ostalim zadacima.</t>
        </r>
      </text>
    </comment>
    <comment ref="G97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ID#AAAAbmrbot4
Milena Stojic    (2022-06-23 12:50:10)
Ispravljeno, nakon što se kolega odlučio za skaliranje poena po ostalim zadacima.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kN/bqDCHc1V29jn0M0DBR3uoYnA=="/>
    </ext>
  </extLst>
</comments>
</file>

<file path=xl/sharedStrings.xml><?xml version="1.0" encoding="utf-8"?>
<sst xmlns="http://schemas.openxmlformats.org/spreadsheetml/2006/main" count="266" uniqueCount="247">
  <si>
    <t>Јун 1</t>
  </si>
  <si>
    <t>Јун 2</t>
  </si>
  <si>
    <t>Презиме и име</t>
  </si>
  <si>
    <t>Индекс</t>
  </si>
  <si>
    <t>Задатак 1 (0-10)</t>
  </si>
  <si>
    <t>Задатак 2 (0-10)</t>
  </si>
  <si>
    <t>Задатак 3 (0-10)</t>
  </si>
  <si>
    <t>Задатак 4 (0-10)</t>
  </si>
  <si>
    <t>Задаци укупно (0-50)</t>
  </si>
  <si>
    <t>Теорија – бодови (0-50)</t>
  </si>
  <si>
    <t>Укупно (0-100)</t>
  </si>
  <si>
    <t>Оцена</t>
  </si>
  <si>
    <t xml:space="preserve">Јанковић, Филип   </t>
  </si>
  <si>
    <t>?</t>
  </si>
  <si>
    <t>Септембар 1</t>
  </si>
  <si>
    <t>Укупно скалирано (0-100)</t>
  </si>
  <si>
    <t xml:space="preserve">Крстић, Милош   </t>
  </si>
  <si>
    <t xml:space="preserve"> 63/2021</t>
  </si>
  <si>
    <t xml:space="preserve">Бељић, Лазар   </t>
  </si>
  <si>
    <t xml:space="preserve"> 278/2021</t>
  </si>
  <si>
    <t xml:space="preserve">Милутиновић, Иван   </t>
  </si>
  <si>
    <t xml:space="preserve"> 180/2021</t>
  </si>
  <si>
    <t xml:space="preserve">Младеновић, Милица   </t>
  </si>
  <si>
    <t xml:space="preserve"> 349/2021</t>
  </si>
  <si>
    <t xml:space="preserve">Миловић, Никола   </t>
  </si>
  <si>
    <t xml:space="preserve"> 107/2021</t>
  </si>
  <si>
    <t xml:space="preserve">Костић, Нађа   </t>
  </si>
  <si>
    <t xml:space="preserve"> 221/2021</t>
  </si>
  <si>
    <t xml:space="preserve">Чубриловић, Невена   </t>
  </si>
  <si>
    <t xml:space="preserve"> 35/2021</t>
  </si>
  <si>
    <t xml:space="preserve">Јовановић, Ана   </t>
  </si>
  <si>
    <t xml:space="preserve"> 174/2021</t>
  </si>
  <si>
    <t xml:space="preserve">Ристивојевић, Лазар   </t>
  </si>
  <si>
    <t xml:space="preserve"> 272/2021</t>
  </si>
  <si>
    <t xml:space="preserve">Топић, Андреј   </t>
  </si>
  <si>
    <t xml:space="preserve"> 484/2017</t>
  </si>
  <si>
    <t xml:space="preserve">Живковић, Никола   </t>
  </si>
  <si>
    <t xml:space="preserve"> 108/2021</t>
  </si>
  <si>
    <t xml:space="preserve">Стефановић, Предраг   </t>
  </si>
  <si>
    <t xml:space="preserve"> 280/2020</t>
  </si>
  <si>
    <t xml:space="preserve">Вујасиновић, Вук   </t>
  </si>
  <si>
    <t xml:space="preserve"> 51/2021</t>
  </si>
  <si>
    <t xml:space="preserve">Јовановић, Урош   </t>
  </si>
  <si>
    <t xml:space="preserve"> 292/2021</t>
  </si>
  <si>
    <t xml:space="preserve">Диздаревић, Вања   </t>
  </si>
  <si>
    <t xml:space="preserve"> 82/2021</t>
  </si>
  <si>
    <t xml:space="preserve">Радивојевић, Јана   </t>
  </si>
  <si>
    <t xml:space="preserve"> 58/2020</t>
  </si>
  <si>
    <t xml:space="preserve">Филиповић, Мартина   </t>
  </si>
  <si>
    <t xml:space="preserve"> 198/2020</t>
  </si>
  <si>
    <t xml:space="preserve">Ненадић, Софија   </t>
  </si>
  <si>
    <t xml:space="preserve"> 252/2019</t>
  </si>
  <si>
    <t xml:space="preserve">Ивановић, Нада   </t>
  </si>
  <si>
    <t xml:space="preserve"> 62/2018</t>
  </si>
  <si>
    <t xml:space="preserve">Нинчић, Ива   </t>
  </si>
  <si>
    <t xml:space="preserve"> 141/2021</t>
  </si>
  <si>
    <t xml:space="preserve">Марчетић, Катарина   </t>
  </si>
  <si>
    <t xml:space="preserve"> 214/2021</t>
  </si>
  <si>
    <t xml:space="preserve">Тодоровић, Мина   </t>
  </si>
  <si>
    <t xml:space="preserve"> 263/2021</t>
  </si>
  <si>
    <t xml:space="preserve">Дабовић, Матеја   </t>
  </si>
  <si>
    <t xml:space="preserve"> 271/2021</t>
  </si>
  <si>
    <t xml:space="preserve">Арсић, Ана   </t>
  </si>
  <si>
    <t xml:space="preserve"> 99/2021</t>
  </si>
  <si>
    <t xml:space="preserve">Бадрић, Немања   </t>
  </si>
  <si>
    <t xml:space="preserve"> 295/2021</t>
  </si>
  <si>
    <t xml:space="preserve">Бајић, Богдан   </t>
  </si>
  <si>
    <t xml:space="preserve"> 122/2021</t>
  </si>
  <si>
    <t xml:space="preserve">Бјеговић, Јован   </t>
  </si>
  <si>
    <t xml:space="preserve"> 37/2021</t>
  </si>
  <si>
    <t xml:space="preserve">Бодо, Милан   </t>
  </si>
  <si>
    <t xml:space="preserve"> 173/2021</t>
  </si>
  <si>
    <t xml:space="preserve">Божић, Стефан   </t>
  </si>
  <si>
    <t xml:space="preserve"> 195/2021</t>
  </si>
  <si>
    <t xml:space="preserve">Боловић, Михаило   </t>
  </si>
  <si>
    <t xml:space="preserve"> 118/2020</t>
  </si>
  <si>
    <t xml:space="preserve">Боторић, Јана   </t>
  </si>
  <si>
    <t xml:space="preserve"> 87/2021</t>
  </si>
  <si>
    <t xml:space="preserve">Будимир, Никола   </t>
  </si>
  <si>
    <t xml:space="preserve"> 178/2021</t>
  </si>
  <si>
    <t xml:space="preserve">Бушић, Ања   </t>
  </si>
  <si>
    <t xml:space="preserve"> 284/2020</t>
  </si>
  <si>
    <t xml:space="preserve">Васић, Димитрије   </t>
  </si>
  <si>
    <t xml:space="preserve"> 246/2021</t>
  </si>
  <si>
    <t xml:space="preserve">Величковић, Јелена   </t>
  </si>
  <si>
    <t xml:space="preserve"> 203/2021</t>
  </si>
  <si>
    <t xml:space="preserve">Вељић, Данило   </t>
  </si>
  <si>
    <t xml:space="preserve"> 136/2021</t>
  </si>
  <si>
    <t xml:space="preserve">Влатковић, Јован   </t>
  </si>
  <si>
    <t xml:space="preserve"> 176/2021</t>
  </si>
  <si>
    <t xml:space="preserve">Влаховић, Иван   </t>
  </si>
  <si>
    <t xml:space="preserve"> 266/2021</t>
  </si>
  <si>
    <t xml:space="preserve">Војиновић, Димитрије   </t>
  </si>
  <si>
    <t xml:space="preserve"> 212/2021</t>
  </si>
  <si>
    <t xml:space="preserve">Војиновић, Петар   </t>
  </si>
  <si>
    <t xml:space="preserve"> 94/2019</t>
  </si>
  <si>
    <t xml:space="preserve">Вујић, Дејан   </t>
  </si>
  <si>
    <t xml:space="preserve"> 282/2020</t>
  </si>
  <si>
    <t xml:space="preserve">Вуковић, Миа   </t>
  </si>
  <si>
    <t xml:space="preserve"> 284/2021</t>
  </si>
  <si>
    <t xml:space="preserve">Гагић, Јован   </t>
  </si>
  <si>
    <t xml:space="preserve"> 328/2021</t>
  </si>
  <si>
    <t xml:space="preserve">Гајин, Реља   </t>
  </si>
  <si>
    <t xml:space="preserve"> 72/2021</t>
  </si>
  <si>
    <t xml:space="preserve">Гајић, Мина   </t>
  </si>
  <si>
    <t xml:space="preserve"> 170/2020</t>
  </si>
  <si>
    <t xml:space="preserve">Галић, Огњен   </t>
  </si>
  <si>
    <t xml:space="preserve"> 294/2020</t>
  </si>
  <si>
    <t xml:space="preserve">Даниловић, Виктор   </t>
  </si>
  <si>
    <t xml:space="preserve"> 150/2020</t>
  </si>
  <si>
    <t xml:space="preserve">Докмановић, Нина   </t>
  </si>
  <si>
    <t xml:space="preserve"> 110/2019</t>
  </si>
  <si>
    <t xml:space="preserve">Дуњић, Лазар   </t>
  </si>
  <si>
    <t xml:space="preserve"> 265/2021</t>
  </si>
  <si>
    <t xml:space="preserve">Ђекић, Лука   </t>
  </si>
  <si>
    <t xml:space="preserve"> 158/2021</t>
  </si>
  <si>
    <t xml:space="preserve">Ђурић, Јелена   </t>
  </si>
  <si>
    <t xml:space="preserve"> 227/2021</t>
  </si>
  <si>
    <t xml:space="preserve">Ђурић, Марија   </t>
  </si>
  <si>
    <t xml:space="preserve"> 268/2020</t>
  </si>
  <si>
    <t xml:space="preserve">Живановић, Михајло   </t>
  </si>
  <si>
    <t xml:space="preserve"> 353/2021</t>
  </si>
  <si>
    <t xml:space="preserve">Здјелар, Катарина   </t>
  </si>
  <si>
    <t xml:space="preserve"> 345/2021</t>
  </si>
  <si>
    <t xml:space="preserve">Зорић, Елена   </t>
  </si>
  <si>
    <t xml:space="preserve"> 300/2021</t>
  </si>
  <si>
    <t xml:space="preserve">Ивановић, Матеја   </t>
  </si>
  <si>
    <t xml:space="preserve"> 159/2021</t>
  </si>
  <si>
    <t xml:space="preserve">Ивановић, Теодора   </t>
  </si>
  <si>
    <t xml:space="preserve"> 90/2021</t>
  </si>
  <si>
    <t xml:space="preserve">Иветић, Урош   </t>
  </si>
  <si>
    <t xml:space="preserve"> 124/2021</t>
  </si>
  <si>
    <t xml:space="preserve"> 96/2020</t>
  </si>
  <si>
    <t xml:space="preserve">Јовановић, Владан   </t>
  </si>
  <si>
    <t xml:space="preserve"> 287/2021</t>
  </si>
  <si>
    <t xml:space="preserve">Јовић, Урош   </t>
  </si>
  <si>
    <t xml:space="preserve"> 166/2017</t>
  </si>
  <si>
    <t xml:space="preserve">Јоковић, Анђела   </t>
  </si>
  <si>
    <t xml:space="preserve"> 137/2021</t>
  </si>
  <si>
    <t xml:space="preserve">Калаба, Лука   </t>
  </si>
  <si>
    <t xml:space="preserve"> 104/2021</t>
  </si>
  <si>
    <t xml:space="preserve">Катић, Драгана   </t>
  </si>
  <si>
    <t xml:space="preserve"> 91/2021</t>
  </si>
  <si>
    <t xml:space="preserve">Кљајић, Александар   </t>
  </si>
  <si>
    <t xml:space="preserve"> 254/2020</t>
  </si>
  <si>
    <t xml:space="preserve">Ковачевић, Урош   </t>
  </si>
  <si>
    <t xml:space="preserve"> 76/2021</t>
  </si>
  <si>
    <t xml:space="preserve">Костић, Стојан   </t>
  </si>
  <si>
    <t xml:space="preserve"> 131/2021</t>
  </si>
  <si>
    <t xml:space="preserve">Лазаревић, Марко   </t>
  </si>
  <si>
    <t xml:space="preserve"> 98/2021</t>
  </si>
  <si>
    <t xml:space="preserve">Маринковић, Јулијана   </t>
  </si>
  <si>
    <t xml:space="preserve"> 153/2021</t>
  </si>
  <si>
    <t xml:space="preserve">Марковић, Ана   </t>
  </si>
  <si>
    <t xml:space="preserve"> 39/2021</t>
  </si>
  <si>
    <t xml:space="preserve">Марковић, Милош   </t>
  </si>
  <si>
    <t xml:space="preserve"> 134/2018</t>
  </si>
  <si>
    <t xml:space="preserve">Матић, Лана   </t>
  </si>
  <si>
    <t xml:space="preserve"> 143/2021</t>
  </si>
  <si>
    <t xml:space="preserve">Матић, Лука   </t>
  </si>
  <si>
    <t xml:space="preserve"> 56/2021</t>
  </si>
  <si>
    <t xml:space="preserve">Мефаиловски Станојевић, Андреа   </t>
  </si>
  <si>
    <t xml:space="preserve"> 210/2019</t>
  </si>
  <si>
    <t xml:space="preserve">Мијић, Тијана   </t>
  </si>
  <si>
    <t xml:space="preserve"> 67/2021</t>
  </si>
  <si>
    <t xml:space="preserve">Мијовић, Ана   </t>
  </si>
  <si>
    <t xml:space="preserve"> 59/2021</t>
  </si>
  <si>
    <t xml:space="preserve">Милић, Андријана   </t>
  </si>
  <si>
    <t xml:space="preserve"> 186/2018</t>
  </si>
  <si>
    <t xml:space="preserve">Милосављевић, Стефан   </t>
  </si>
  <si>
    <t xml:space="preserve"> 77/2021</t>
  </si>
  <si>
    <t xml:space="preserve">Милошевић, Матеја   </t>
  </si>
  <si>
    <t xml:space="preserve"> 31/2021</t>
  </si>
  <si>
    <t xml:space="preserve">Милутиновић, Ања   </t>
  </si>
  <si>
    <t xml:space="preserve"> 235/2021</t>
  </si>
  <si>
    <t xml:space="preserve">Михајловић, Јелена   </t>
  </si>
  <si>
    <t xml:space="preserve"> 68/2021</t>
  </si>
  <si>
    <t xml:space="preserve">Накић, Марко   </t>
  </si>
  <si>
    <t xml:space="preserve"> 236/2020</t>
  </si>
  <si>
    <t xml:space="preserve">Недељковић, Лука   </t>
  </si>
  <si>
    <t xml:space="preserve"> 147/2021</t>
  </si>
  <si>
    <t xml:space="preserve">Ненадић, Марија   </t>
  </si>
  <si>
    <t xml:space="preserve"> 239/2021</t>
  </si>
  <si>
    <t xml:space="preserve">Никодијевић, Милутин   </t>
  </si>
  <si>
    <t xml:space="preserve"> 46/2020</t>
  </si>
  <si>
    <t xml:space="preserve">Пејчић, Вукашин   </t>
  </si>
  <si>
    <t xml:space="preserve"> 259/2021</t>
  </si>
  <si>
    <t xml:space="preserve">Петковић, Владимир   </t>
  </si>
  <si>
    <t xml:space="preserve"> 22/2021</t>
  </si>
  <si>
    <t xml:space="preserve">Петровић, Марко   </t>
  </si>
  <si>
    <t xml:space="preserve"> 220/2020</t>
  </si>
  <si>
    <t xml:space="preserve">Петровић, Уна   </t>
  </si>
  <si>
    <t xml:space="preserve"> 53/2021</t>
  </si>
  <si>
    <t xml:space="preserve">Радисављевић, Лазар   </t>
  </si>
  <si>
    <t xml:space="preserve"> 158/2017</t>
  </si>
  <si>
    <t xml:space="preserve">Радовановић, Анђела   </t>
  </si>
  <si>
    <t xml:space="preserve"> 172/2020</t>
  </si>
  <si>
    <t xml:space="preserve">Радовановић, Милош   </t>
  </si>
  <si>
    <t xml:space="preserve"> 311/2021</t>
  </si>
  <si>
    <t xml:space="preserve">Радојевић, Петар   </t>
  </si>
  <si>
    <t xml:space="preserve"> 156/2021</t>
  </si>
  <si>
    <t xml:space="preserve">Радојичић, Никола   </t>
  </si>
  <si>
    <t xml:space="preserve"> 110/2021</t>
  </si>
  <si>
    <t xml:space="preserve">Рајић, Борис   </t>
  </si>
  <si>
    <t xml:space="preserve"> 26/2021</t>
  </si>
  <si>
    <t xml:space="preserve">Ранковић, Вук   </t>
  </si>
  <si>
    <t xml:space="preserve"> 180/2017</t>
  </si>
  <si>
    <t xml:space="preserve">Ранковић, Драгана   </t>
  </si>
  <si>
    <t xml:space="preserve"> 240/2021</t>
  </si>
  <si>
    <t xml:space="preserve">Рашковић, Андријана   </t>
  </si>
  <si>
    <t xml:space="preserve"> 348/2020</t>
  </si>
  <si>
    <t xml:space="preserve">Савић, Андрија   </t>
  </si>
  <si>
    <t xml:space="preserve"> 194/2021</t>
  </si>
  <si>
    <t xml:space="preserve">Савић, Лазар   </t>
  </si>
  <si>
    <t xml:space="preserve"> 4/2021</t>
  </si>
  <si>
    <t xml:space="preserve">Самарџић, Михајло   </t>
  </si>
  <si>
    <t xml:space="preserve"> 298/2018</t>
  </si>
  <si>
    <t xml:space="preserve">Спасић, Никола   </t>
  </si>
  <si>
    <t xml:space="preserve"> 194/2020</t>
  </si>
  <si>
    <t xml:space="preserve">Станковић, Матија   </t>
  </si>
  <si>
    <t xml:space="preserve"> 207/2021</t>
  </si>
  <si>
    <t xml:space="preserve">Стефановић, Катарина   </t>
  </si>
  <si>
    <t xml:space="preserve"> 314/2021</t>
  </si>
  <si>
    <t xml:space="preserve">Стојановић, Дејан   </t>
  </si>
  <si>
    <t xml:space="preserve"> 109/2021</t>
  </si>
  <si>
    <t xml:space="preserve">Стојчић, Александар   </t>
  </si>
  <si>
    <t xml:space="preserve"> 126/2021</t>
  </si>
  <si>
    <t xml:space="preserve">Стублинчевић, Александра   </t>
  </si>
  <si>
    <t xml:space="preserve"> 120/2021</t>
  </si>
  <si>
    <t xml:space="preserve">Томић, Илија   </t>
  </si>
  <si>
    <t xml:space="preserve"> 172/2021</t>
  </si>
  <si>
    <t xml:space="preserve">Трифуновић, Михајло   </t>
  </si>
  <si>
    <t xml:space="preserve"> 123/2021</t>
  </si>
  <si>
    <t xml:space="preserve">Тричковић, Јован   </t>
  </si>
  <si>
    <t xml:space="preserve"> 150/2021</t>
  </si>
  <si>
    <t xml:space="preserve">Тришовић, Марија   </t>
  </si>
  <si>
    <t xml:space="preserve"> 164/2021</t>
  </si>
  <si>
    <t xml:space="preserve">Трнавац, Јован   </t>
  </si>
  <si>
    <t xml:space="preserve"> 234/2021</t>
  </si>
  <si>
    <t xml:space="preserve">Урошевић, Јована   </t>
  </si>
  <si>
    <t xml:space="preserve"> 189/2021</t>
  </si>
  <si>
    <t xml:space="preserve">Цветковић, Павле   </t>
  </si>
  <si>
    <t xml:space="preserve"> 253/2021</t>
  </si>
  <si>
    <t xml:space="preserve">Шапоњић, Ана   </t>
  </si>
  <si>
    <t xml:space="preserve"> 255/2021</t>
  </si>
  <si>
    <t xml:space="preserve">Шћекић, Катарина   </t>
  </si>
  <si>
    <t xml:space="preserve"> 60/2021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</si>
</sst>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0"/>
      <name val="Roboto"/>
    </font>
    <font>
      <sz val="10"/>
      <color rgb="FF000000"/>
      <name val="Arial"/>
    </font>
    <font>
      <sz val="10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theme="1"/>
        <bgColor theme="1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ED1405"/>
      </left>
      <right/>
      <top style="thick">
        <color rgb="FFED1405"/>
      </top>
      <bottom style="thick">
        <color rgb="FFED1405"/>
      </bottom>
      <diagonal/>
    </border>
    <border>
      <left/>
      <right/>
      <top style="thick">
        <color rgb="FFED1405"/>
      </top>
      <bottom style="thick">
        <color rgb="FFED1405"/>
      </bottom>
      <diagonal/>
    </border>
    <border>
      <left/>
      <right style="thick">
        <color rgb="FFED1405"/>
      </right>
      <top style="thick">
        <color rgb="FFED1405"/>
      </top>
      <bottom style="thick">
        <color rgb="FFED1405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right" wrapText="1"/>
    </xf>
    <xf numFmtId="4" fontId="2" fillId="2" borderId="0" xfId="0" applyNumberFormat="1" applyFont="1" applyFill="1" applyAlignment="1">
      <alignment horizontal="right" wrapText="1"/>
    </xf>
    <xf numFmtId="0" fontId="1" fillId="4" borderId="2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right"/>
    </xf>
    <xf numFmtId="3" fontId="3" fillId="6" borderId="1" xfId="0" applyNumberFormat="1" applyFont="1" applyFill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3" fillId="6" borderId="0" xfId="0" applyNumberFormat="1" applyFont="1" applyFill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1" fillId="7" borderId="2" xfId="0" applyFont="1" applyFill="1" applyBorder="1" applyAlignment="1">
      <alignment horizontal="right"/>
    </xf>
    <xf numFmtId="0" fontId="1" fillId="8" borderId="2" xfId="0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9" borderId="2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1" fillId="5" borderId="8" xfId="0" applyFont="1" applyFill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1" fillId="5" borderId="3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right"/>
    </xf>
    <xf numFmtId="0" fontId="4" fillId="6" borderId="2" xfId="0" applyFont="1" applyFill="1" applyBorder="1" applyAlignment="1">
      <alignment horizontal="right"/>
    </xf>
    <xf numFmtId="4" fontId="5" fillId="0" borderId="0" xfId="0" applyNumberFormat="1" applyFont="1"/>
    <xf numFmtId="0" fontId="0" fillId="0" borderId="0" xfId="0" applyFont="1" applyAlignment="1"/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3"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1"/>
  <sheetViews>
    <sheetView tabSelected="1" topLeftCell="C1" workbookViewId="0"/>
  </sheetViews>
  <sheetFormatPr defaultColWidth="12.6640625" defaultRowHeight="15" customHeight="1" x14ac:dyDescent="0.25"/>
  <cols>
    <col min="1" max="1" width="22.33203125" customWidth="1"/>
    <col min="2" max="2" width="15.33203125" customWidth="1"/>
    <col min="3" max="3" width="6.77734375" customWidth="1"/>
    <col min="4" max="4" width="3.6640625" customWidth="1"/>
    <col min="5" max="5" width="2.44140625" customWidth="1"/>
    <col min="6" max="6" width="3.109375" customWidth="1"/>
    <col min="7" max="7" width="3.33203125" customWidth="1"/>
    <col min="8" max="9" width="5" customWidth="1"/>
    <col min="10" max="10" width="4.6640625" customWidth="1"/>
    <col min="11" max="11" width="4.109375" customWidth="1"/>
    <col min="12" max="12" width="3.88671875" customWidth="1"/>
    <col min="13" max="13" width="3.109375" customWidth="1"/>
    <col min="14" max="14" width="3.44140625" customWidth="1"/>
    <col min="15" max="15" width="3.6640625" customWidth="1"/>
    <col min="16" max="16" width="4.77734375" customWidth="1"/>
    <col min="17" max="17" width="4.88671875" customWidth="1"/>
    <col min="18" max="18" width="4" customWidth="1"/>
    <col min="19" max="19" width="5.21875" customWidth="1"/>
    <col min="20" max="20" width="4.44140625" customWidth="1"/>
    <col min="21" max="22" width="6" customWidth="1"/>
    <col min="23" max="23" width="5.77734375" customWidth="1"/>
    <col min="24" max="24" width="5.6640625" customWidth="1"/>
    <col min="25" max="27" width="8.6640625" customWidth="1"/>
    <col min="28" max="28" width="5.77734375" customWidth="1"/>
    <col min="29" max="30" width="8.6640625" customWidth="1"/>
  </cols>
  <sheetData>
    <row r="1" spans="1:30" ht="27" customHeight="1" x14ac:dyDescent="0.25">
      <c r="A1" s="7"/>
      <c r="B1" s="7"/>
      <c r="C1" s="35" t="s">
        <v>0</v>
      </c>
      <c r="D1" s="34"/>
      <c r="E1" s="34"/>
      <c r="F1" s="34"/>
      <c r="G1" s="34"/>
      <c r="H1" s="34"/>
      <c r="I1" s="34"/>
      <c r="J1" s="34"/>
      <c r="K1" s="35" t="s">
        <v>1</v>
      </c>
      <c r="L1" s="34"/>
      <c r="M1" s="34"/>
      <c r="N1" s="34"/>
      <c r="O1" s="34"/>
      <c r="P1" s="34"/>
      <c r="Q1" s="34"/>
      <c r="R1" s="34"/>
      <c r="S1" s="34"/>
      <c r="T1" s="34"/>
      <c r="U1" s="35" t="s">
        <v>14</v>
      </c>
      <c r="V1" s="34"/>
      <c r="W1" s="34"/>
      <c r="X1" s="34"/>
      <c r="Y1" s="34"/>
      <c r="Z1" s="34"/>
      <c r="AA1" s="34"/>
      <c r="AB1" s="34"/>
      <c r="AC1" s="34"/>
      <c r="AD1" s="34"/>
    </row>
    <row r="2" spans="1:30" ht="27" customHeight="1" x14ac:dyDescent="0.25">
      <c r="A2" s="7" t="s">
        <v>2</v>
      </c>
      <c r="B2" s="7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4</v>
      </c>
      <c r="L2" s="8" t="s">
        <v>5</v>
      </c>
      <c r="M2" s="8" t="s">
        <v>6</v>
      </c>
      <c r="N2" s="8" t="s">
        <v>7</v>
      </c>
      <c r="O2" s="8" t="s">
        <v>8</v>
      </c>
      <c r="P2" s="8" t="s">
        <v>9</v>
      </c>
      <c r="Q2" s="8" t="s">
        <v>10</v>
      </c>
      <c r="R2" s="8"/>
      <c r="S2" s="9" t="s">
        <v>15</v>
      </c>
      <c r="T2" s="8" t="s">
        <v>11</v>
      </c>
      <c r="U2" s="8" t="s">
        <v>4</v>
      </c>
      <c r="V2" s="8" t="s">
        <v>5</v>
      </c>
      <c r="W2" s="8" t="s">
        <v>6</v>
      </c>
      <c r="X2" s="8" t="s">
        <v>7</v>
      </c>
      <c r="Y2" s="8" t="s">
        <v>8</v>
      </c>
      <c r="Z2" s="8" t="s">
        <v>9</v>
      </c>
      <c r="AA2" s="8" t="s">
        <v>10</v>
      </c>
      <c r="AB2" s="8"/>
      <c r="AC2" s="9" t="s">
        <v>15</v>
      </c>
      <c r="AD2" s="8" t="s">
        <v>11</v>
      </c>
    </row>
    <row r="3" spans="1:30" ht="27" customHeight="1" x14ac:dyDescent="0.25">
      <c r="A3" s="10" t="s">
        <v>16</v>
      </c>
      <c r="B3" s="11" t="s">
        <v>17</v>
      </c>
      <c r="C3" s="1">
        <v>8</v>
      </c>
      <c r="D3" s="1">
        <v>9</v>
      </c>
      <c r="E3" s="1">
        <v>10</v>
      </c>
      <c r="F3" s="1">
        <v>10</v>
      </c>
      <c r="G3" s="5">
        <f t="shared" ref="G3:G15" si="0">IF(ISBLANK(C3),"", SUM(C3:F3)*5/4)</f>
        <v>46.25</v>
      </c>
      <c r="H3" s="5"/>
      <c r="I3" s="1" t="str">
        <f t="shared" ref="I3:I118" si="1">IF(OR(ISBLANK(G3),ISBLANK(H3)),"",G3+H3)</f>
        <v/>
      </c>
      <c r="J3" s="5"/>
      <c r="K3" s="2"/>
      <c r="L3" s="2"/>
      <c r="M3" s="2"/>
      <c r="N3" s="2"/>
      <c r="O3" s="6" t="str">
        <f t="shared" ref="O3:O118" si="2">IF(ISBLANK(K3),"", SUM(K3:N3)*5/4)</f>
        <v/>
      </c>
      <c r="P3" s="6"/>
      <c r="Q3" s="6" t="str">
        <f t="shared" ref="Q3:Q38" si="3">IF(OR(ISBLANK(O3),ISBLANK(P3)),"",O3+P3)</f>
        <v/>
      </c>
      <c r="R3" s="12">
        <v>1.0638297872340301</v>
      </c>
      <c r="S3" s="13"/>
      <c r="T3" s="6"/>
      <c r="U3" s="2"/>
      <c r="V3" s="2"/>
      <c r="W3" s="2"/>
      <c r="X3" s="2"/>
      <c r="Y3" s="2">
        <v>46</v>
      </c>
      <c r="Z3" s="2">
        <v>34</v>
      </c>
      <c r="AA3" s="6">
        <f t="shared" ref="AA3:AA118" si="4">SUM(Y3,Z3)</f>
        <v>80</v>
      </c>
      <c r="AB3" s="12">
        <v>1.0638297872340401</v>
      </c>
      <c r="AC3" s="13">
        <f t="shared" ref="AC3:AC118" si="5">AA3*AB3</f>
        <v>85.106382978723204</v>
      </c>
      <c r="AD3" s="2">
        <v>9</v>
      </c>
    </row>
    <row r="4" spans="1:30" ht="12.75" customHeight="1" x14ac:dyDescent="0.25">
      <c r="A4" s="10" t="s">
        <v>18</v>
      </c>
      <c r="B4" s="11" t="s">
        <v>19</v>
      </c>
      <c r="C4" s="1">
        <v>0</v>
      </c>
      <c r="D4" s="1">
        <v>10</v>
      </c>
      <c r="E4" s="1">
        <v>0</v>
      </c>
      <c r="F4" s="1">
        <v>0</v>
      </c>
      <c r="G4" s="5">
        <f t="shared" si="0"/>
        <v>12.5</v>
      </c>
      <c r="H4" s="5"/>
      <c r="I4" s="1" t="str">
        <f t="shared" si="1"/>
        <v/>
      </c>
      <c r="J4" s="5"/>
      <c r="K4" s="1">
        <v>0</v>
      </c>
      <c r="L4" s="1">
        <v>8</v>
      </c>
      <c r="M4" s="1">
        <v>0</v>
      </c>
      <c r="N4" s="1">
        <v>9</v>
      </c>
      <c r="O4" s="5">
        <f t="shared" si="2"/>
        <v>21.25</v>
      </c>
      <c r="P4" s="1">
        <v>22.5</v>
      </c>
      <c r="Q4" s="5">
        <f t="shared" si="3"/>
        <v>43.75</v>
      </c>
      <c r="R4" s="14">
        <v>1.0638297872340401</v>
      </c>
      <c r="S4" s="15">
        <f t="shared" ref="S4:S7" si="6">Q4*R4</f>
        <v>46.542553191489255</v>
      </c>
      <c r="T4" s="5"/>
      <c r="U4" s="1">
        <v>0</v>
      </c>
      <c r="V4" s="1">
        <v>10</v>
      </c>
      <c r="W4" s="1">
        <v>10</v>
      </c>
      <c r="X4" s="1">
        <v>7</v>
      </c>
      <c r="Y4" s="5">
        <f t="shared" ref="Y4:Y118" si="7">IF(ISBLANK(U4),"", SUM(U4:X4)*5/4)</f>
        <v>33.75</v>
      </c>
      <c r="Z4" s="1">
        <v>29</v>
      </c>
      <c r="AA4" s="5">
        <f t="shared" si="4"/>
        <v>62.75</v>
      </c>
      <c r="AB4" s="14">
        <v>1.0638297872340401</v>
      </c>
      <c r="AC4" s="15">
        <f t="shared" si="5"/>
        <v>66.75531914893601</v>
      </c>
      <c r="AD4" s="1">
        <v>7</v>
      </c>
    </row>
    <row r="5" spans="1:30" ht="12.75" customHeight="1" x14ac:dyDescent="0.25">
      <c r="A5" s="10" t="s">
        <v>20</v>
      </c>
      <c r="B5" s="11" t="s">
        <v>21</v>
      </c>
      <c r="C5" s="5"/>
      <c r="D5" s="5"/>
      <c r="E5" s="5"/>
      <c r="F5" s="5"/>
      <c r="G5" s="5" t="str">
        <f t="shared" si="0"/>
        <v/>
      </c>
      <c r="H5" s="5"/>
      <c r="I5" s="1" t="str">
        <f t="shared" si="1"/>
        <v/>
      </c>
      <c r="J5" s="5"/>
      <c r="K5" s="1">
        <v>0</v>
      </c>
      <c r="L5" s="1">
        <v>10</v>
      </c>
      <c r="M5" s="1">
        <v>0</v>
      </c>
      <c r="N5" s="1">
        <v>9.5</v>
      </c>
      <c r="O5" s="5">
        <f t="shared" si="2"/>
        <v>24.375</v>
      </c>
      <c r="P5" s="1">
        <v>15</v>
      </c>
      <c r="Q5" s="5">
        <f t="shared" si="3"/>
        <v>39.375</v>
      </c>
      <c r="R5" s="14">
        <v>1.0638297872340301</v>
      </c>
      <c r="S5" s="15">
        <f t="shared" si="6"/>
        <v>41.888297872339933</v>
      </c>
      <c r="T5" s="5"/>
      <c r="U5" s="1">
        <v>10</v>
      </c>
      <c r="V5" s="1">
        <v>0</v>
      </c>
      <c r="W5" s="1">
        <v>7</v>
      </c>
      <c r="X5" s="1">
        <v>10</v>
      </c>
      <c r="Y5" s="5">
        <f t="shared" si="7"/>
        <v>33.75</v>
      </c>
      <c r="Z5" s="1">
        <v>29</v>
      </c>
      <c r="AA5" s="5">
        <f t="shared" si="4"/>
        <v>62.75</v>
      </c>
      <c r="AB5" s="14">
        <v>1.0638297872340401</v>
      </c>
      <c r="AC5" s="15">
        <f t="shared" si="5"/>
        <v>66.75531914893601</v>
      </c>
      <c r="AD5" s="1">
        <v>7</v>
      </c>
    </row>
    <row r="6" spans="1:30" ht="12.75" customHeight="1" x14ac:dyDescent="0.25">
      <c r="A6" s="10" t="s">
        <v>22</v>
      </c>
      <c r="B6" s="11" t="s">
        <v>23</v>
      </c>
      <c r="C6" s="1">
        <v>0</v>
      </c>
      <c r="D6" s="1">
        <v>7</v>
      </c>
      <c r="E6" s="1">
        <v>3</v>
      </c>
      <c r="F6" s="1">
        <v>0</v>
      </c>
      <c r="G6" s="5">
        <f t="shared" si="0"/>
        <v>12.5</v>
      </c>
      <c r="H6" s="5"/>
      <c r="I6" s="1" t="str">
        <f t="shared" si="1"/>
        <v/>
      </c>
      <c r="J6" s="5"/>
      <c r="K6" s="1">
        <v>0</v>
      </c>
      <c r="L6" s="1">
        <v>6</v>
      </c>
      <c r="M6" s="1">
        <v>0</v>
      </c>
      <c r="N6" s="1">
        <v>0</v>
      </c>
      <c r="O6" s="5">
        <f t="shared" si="2"/>
        <v>7.5</v>
      </c>
      <c r="P6" s="1">
        <v>26.5</v>
      </c>
      <c r="Q6" s="5">
        <f t="shared" si="3"/>
        <v>34</v>
      </c>
      <c r="R6" s="14">
        <v>1.0638297872340301</v>
      </c>
      <c r="S6" s="15">
        <f t="shared" si="6"/>
        <v>36.170212765957025</v>
      </c>
      <c r="T6" s="5"/>
      <c r="U6" s="1">
        <v>7</v>
      </c>
      <c r="V6" s="1">
        <v>0</v>
      </c>
      <c r="W6" s="1">
        <v>10</v>
      </c>
      <c r="X6" s="1">
        <v>0</v>
      </c>
      <c r="Y6" s="5">
        <f t="shared" si="7"/>
        <v>21.25</v>
      </c>
      <c r="Z6" s="1">
        <v>38</v>
      </c>
      <c r="AA6" s="5">
        <f t="shared" si="4"/>
        <v>59.25</v>
      </c>
      <c r="AB6" s="14">
        <v>1.0638297872340401</v>
      </c>
      <c r="AC6" s="15">
        <f t="shared" si="5"/>
        <v>63.031914893616879</v>
      </c>
      <c r="AD6" s="1">
        <v>7</v>
      </c>
    </row>
    <row r="7" spans="1:30" ht="12.75" customHeight="1" x14ac:dyDescent="0.25">
      <c r="A7" s="10" t="s">
        <v>24</v>
      </c>
      <c r="B7" s="11" t="s">
        <v>25</v>
      </c>
      <c r="C7" s="5"/>
      <c r="D7" s="5"/>
      <c r="E7" s="5"/>
      <c r="F7" s="5"/>
      <c r="G7" s="5" t="str">
        <f t="shared" si="0"/>
        <v/>
      </c>
      <c r="H7" s="5"/>
      <c r="I7" s="1" t="str">
        <f t="shared" si="1"/>
        <v/>
      </c>
      <c r="J7" s="5"/>
      <c r="K7" s="1">
        <v>0</v>
      </c>
      <c r="L7" s="1">
        <v>10</v>
      </c>
      <c r="M7" s="1">
        <v>0</v>
      </c>
      <c r="N7" s="1">
        <v>0</v>
      </c>
      <c r="O7" s="5">
        <f t="shared" si="2"/>
        <v>12.5</v>
      </c>
      <c r="P7" s="1">
        <v>25</v>
      </c>
      <c r="Q7" s="5">
        <f t="shared" si="3"/>
        <v>37.5</v>
      </c>
      <c r="R7" s="14">
        <v>1.0638297872340301</v>
      </c>
      <c r="S7" s="15">
        <f t="shared" si="6"/>
        <v>39.893617021276128</v>
      </c>
      <c r="T7" s="5"/>
      <c r="U7" s="1">
        <v>7</v>
      </c>
      <c r="V7" s="1">
        <v>6</v>
      </c>
      <c r="W7" s="1">
        <v>0</v>
      </c>
      <c r="X7" s="1">
        <v>0</v>
      </c>
      <c r="Y7" s="5">
        <f t="shared" si="7"/>
        <v>16.25</v>
      </c>
      <c r="Z7" s="1">
        <v>42</v>
      </c>
      <c r="AA7" s="5">
        <f t="shared" si="4"/>
        <v>58.25</v>
      </c>
      <c r="AB7" s="14">
        <v>1.0638297872340401</v>
      </c>
      <c r="AC7" s="15">
        <f t="shared" si="5"/>
        <v>61.968085106382837</v>
      </c>
      <c r="AD7" s="1">
        <v>7</v>
      </c>
    </row>
    <row r="8" spans="1:30" ht="12.75" customHeight="1" x14ac:dyDescent="0.25">
      <c r="A8" s="10" t="s">
        <v>26</v>
      </c>
      <c r="B8" s="11" t="s">
        <v>27</v>
      </c>
      <c r="C8" s="5"/>
      <c r="D8" s="5"/>
      <c r="E8" s="5"/>
      <c r="F8" s="5"/>
      <c r="G8" s="5" t="str">
        <f t="shared" si="0"/>
        <v/>
      </c>
      <c r="H8" s="5"/>
      <c r="I8" s="1" t="str">
        <f t="shared" si="1"/>
        <v/>
      </c>
      <c r="J8" s="5"/>
      <c r="K8" s="1"/>
      <c r="L8" s="1"/>
      <c r="M8" s="1"/>
      <c r="N8" s="1"/>
      <c r="O8" s="5" t="str">
        <f t="shared" si="2"/>
        <v/>
      </c>
      <c r="P8" s="5"/>
      <c r="Q8" s="5" t="str">
        <f t="shared" si="3"/>
        <v/>
      </c>
      <c r="R8" s="14">
        <v>1.0638297872340301</v>
      </c>
      <c r="S8" s="15"/>
      <c r="T8" s="5"/>
      <c r="U8" s="1">
        <v>10</v>
      </c>
      <c r="V8" s="1">
        <v>0</v>
      </c>
      <c r="W8" s="1">
        <v>6</v>
      </c>
      <c r="X8" s="1">
        <v>0</v>
      </c>
      <c r="Y8" s="5">
        <f t="shared" si="7"/>
        <v>20</v>
      </c>
      <c r="Z8" s="1">
        <v>34</v>
      </c>
      <c r="AA8" s="5">
        <f t="shared" si="4"/>
        <v>54</v>
      </c>
      <c r="AB8" s="14">
        <v>1.0638297872340401</v>
      </c>
      <c r="AC8" s="15">
        <f t="shared" si="5"/>
        <v>57.446808510638164</v>
      </c>
      <c r="AD8" s="1">
        <v>6</v>
      </c>
    </row>
    <row r="9" spans="1:30" ht="12.75" customHeight="1" x14ac:dyDescent="0.25">
      <c r="A9" s="10" t="s">
        <v>28</v>
      </c>
      <c r="B9" s="11" t="s">
        <v>29</v>
      </c>
      <c r="C9" s="5"/>
      <c r="D9" s="5"/>
      <c r="E9" s="5"/>
      <c r="F9" s="5"/>
      <c r="G9" s="5" t="str">
        <f t="shared" si="0"/>
        <v/>
      </c>
      <c r="H9" s="5"/>
      <c r="I9" s="1" t="str">
        <f t="shared" si="1"/>
        <v/>
      </c>
      <c r="J9" s="5"/>
      <c r="K9" s="1">
        <v>10</v>
      </c>
      <c r="L9" s="1">
        <v>0</v>
      </c>
      <c r="M9" s="1">
        <v>0</v>
      </c>
      <c r="N9" s="1">
        <v>0</v>
      </c>
      <c r="O9" s="5">
        <f t="shared" si="2"/>
        <v>12.5</v>
      </c>
      <c r="P9" s="1">
        <v>22.5</v>
      </c>
      <c r="Q9" s="5">
        <f t="shared" si="3"/>
        <v>35</v>
      </c>
      <c r="R9" s="14">
        <v>1.0638297872340201</v>
      </c>
      <c r="S9" s="15">
        <f t="shared" ref="S9:S10" si="8">Q9*R9</f>
        <v>37.234042553190704</v>
      </c>
      <c r="T9" s="5"/>
      <c r="U9" s="1">
        <v>0</v>
      </c>
      <c r="V9" s="1">
        <v>4</v>
      </c>
      <c r="W9" s="1">
        <v>6</v>
      </c>
      <c r="X9" s="1">
        <v>0</v>
      </c>
      <c r="Y9" s="5">
        <f t="shared" si="7"/>
        <v>12.5</v>
      </c>
      <c r="Z9" s="1">
        <v>41</v>
      </c>
      <c r="AA9" s="5">
        <f t="shared" si="4"/>
        <v>53.5</v>
      </c>
      <c r="AB9" s="14">
        <v>1.0638297872340401</v>
      </c>
      <c r="AC9" s="15">
        <f t="shared" si="5"/>
        <v>56.914893617021143</v>
      </c>
      <c r="AD9" s="1">
        <v>6</v>
      </c>
    </row>
    <row r="10" spans="1:30" ht="12.75" customHeight="1" x14ac:dyDescent="0.25">
      <c r="A10" s="10" t="s">
        <v>30</v>
      </c>
      <c r="B10" s="11" t="s">
        <v>31</v>
      </c>
      <c r="C10" s="5"/>
      <c r="D10" s="5"/>
      <c r="E10" s="5"/>
      <c r="F10" s="5"/>
      <c r="G10" s="5" t="str">
        <f t="shared" si="0"/>
        <v/>
      </c>
      <c r="H10" s="5"/>
      <c r="I10" s="1" t="str">
        <f t="shared" si="1"/>
        <v/>
      </c>
      <c r="J10" s="5"/>
      <c r="K10" s="1">
        <v>8</v>
      </c>
      <c r="L10" s="1">
        <v>0</v>
      </c>
      <c r="M10" s="1">
        <v>0</v>
      </c>
      <c r="N10" s="1">
        <v>10</v>
      </c>
      <c r="O10" s="5">
        <f t="shared" si="2"/>
        <v>22.5</v>
      </c>
      <c r="P10" s="1">
        <v>12.5</v>
      </c>
      <c r="Q10" s="5">
        <f t="shared" si="3"/>
        <v>35</v>
      </c>
      <c r="R10" s="14">
        <v>1.0638297872340301</v>
      </c>
      <c r="S10" s="15">
        <f t="shared" si="8"/>
        <v>37.234042553191053</v>
      </c>
      <c r="T10" s="1"/>
      <c r="U10" s="1">
        <v>5</v>
      </c>
      <c r="V10" s="1">
        <v>10</v>
      </c>
      <c r="W10" s="1">
        <v>0</v>
      </c>
      <c r="X10" s="1">
        <v>0</v>
      </c>
      <c r="Y10" s="5">
        <f t="shared" si="7"/>
        <v>18.75</v>
      </c>
      <c r="Z10" s="1">
        <v>32</v>
      </c>
      <c r="AA10" s="5">
        <f t="shared" si="4"/>
        <v>50.75</v>
      </c>
      <c r="AB10" s="14">
        <v>1.0638297872340401</v>
      </c>
      <c r="AC10" s="15">
        <f t="shared" si="5"/>
        <v>53.989361702127532</v>
      </c>
      <c r="AD10" s="1">
        <v>6</v>
      </c>
    </row>
    <row r="11" spans="1:30" ht="12.75" customHeight="1" x14ac:dyDescent="0.25">
      <c r="A11" s="10" t="s">
        <v>32</v>
      </c>
      <c r="B11" s="11" t="s">
        <v>33</v>
      </c>
      <c r="C11" s="5"/>
      <c r="D11" s="5"/>
      <c r="E11" s="5"/>
      <c r="F11" s="5"/>
      <c r="G11" s="5" t="str">
        <f t="shared" si="0"/>
        <v/>
      </c>
      <c r="H11" s="5"/>
      <c r="I11" s="1" t="str">
        <f t="shared" si="1"/>
        <v/>
      </c>
      <c r="J11" s="5"/>
      <c r="K11" s="1"/>
      <c r="L11" s="1"/>
      <c r="M11" s="1"/>
      <c r="N11" s="1"/>
      <c r="O11" s="5" t="str">
        <f t="shared" si="2"/>
        <v/>
      </c>
      <c r="P11" s="5"/>
      <c r="Q11" s="5" t="str">
        <f t="shared" si="3"/>
        <v/>
      </c>
      <c r="R11" s="14">
        <v>1.0638297872340301</v>
      </c>
      <c r="S11" s="15"/>
      <c r="T11" s="5"/>
      <c r="U11" s="1">
        <v>6</v>
      </c>
      <c r="V11" s="1">
        <v>10</v>
      </c>
      <c r="W11" s="1">
        <v>0</v>
      </c>
      <c r="X11" s="1">
        <v>0</v>
      </c>
      <c r="Y11" s="5">
        <f t="shared" si="7"/>
        <v>20</v>
      </c>
      <c r="Z11" s="1">
        <v>30</v>
      </c>
      <c r="AA11" s="5">
        <f t="shared" si="4"/>
        <v>50</v>
      </c>
      <c r="AB11" s="14">
        <v>1.0638297872340401</v>
      </c>
      <c r="AC11" s="15">
        <f t="shared" si="5"/>
        <v>53.191489361702004</v>
      </c>
      <c r="AD11" s="1">
        <v>6</v>
      </c>
    </row>
    <row r="12" spans="1:30" ht="12.75" customHeight="1" x14ac:dyDescent="0.25">
      <c r="A12" s="10" t="s">
        <v>34</v>
      </c>
      <c r="B12" s="11" t="s">
        <v>35</v>
      </c>
      <c r="C12" s="5"/>
      <c r="D12" s="5"/>
      <c r="E12" s="5"/>
      <c r="F12" s="5"/>
      <c r="G12" s="5" t="str">
        <f t="shared" si="0"/>
        <v/>
      </c>
      <c r="H12" s="5"/>
      <c r="I12" s="1" t="str">
        <f t="shared" si="1"/>
        <v/>
      </c>
      <c r="J12" s="5"/>
      <c r="K12" s="1"/>
      <c r="L12" s="1"/>
      <c r="M12" s="1"/>
      <c r="N12" s="1"/>
      <c r="O12" s="5" t="str">
        <f t="shared" si="2"/>
        <v/>
      </c>
      <c r="P12" s="5"/>
      <c r="Q12" s="5" t="str">
        <f t="shared" si="3"/>
        <v/>
      </c>
      <c r="R12" s="14">
        <v>1.0638297872340301</v>
      </c>
      <c r="S12" s="15"/>
      <c r="T12" s="5"/>
      <c r="U12" s="1">
        <v>10</v>
      </c>
      <c r="V12" s="1">
        <v>0</v>
      </c>
      <c r="W12" s="1">
        <v>0</v>
      </c>
      <c r="X12" s="1">
        <v>0</v>
      </c>
      <c r="Y12" s="5">
        <f t="shared" si="7"/>
        <v>12.5</v>
      </c>
      <c r="Z12" s="1">
        <v>32</v>
      </c>
      <c r="AA12" s="5">
        <f t="shared" si="4"/>
        <v>44.5</v>
      </c>
      <c r="AB12" s="14">
        <v>1.0638297872340401</v>
      </c>
      <c r="AC12" s="15">
        <f t="shared" si="5"/>
        <v>47.340425531914782</v>
      </c>
      <c r="AD12" s="5"/>
    </row>
    <row r="13" spans="1:30" ht="12.75" customHeight="1" x14ac:dyDescent="0.25">
      <c r="A13" s="10" t="s">
        <v>36</v>
      </c>
      <c r="B13" s="11" t="s">
        <v>37</v>
      </c>
      <c r="C13" s="5"/>
      <c r="D13" s="5"/>
      <c r="E13" s="5"/>
      <c r="F13" s="5"/>
      <c r="G13" s="5" t="str">
        <f t="shared" si="0"/>
        <v/>
      </c>
      <c r="H13" s="5"/>
      <c r="I13" s="1" t="str">
        <f t="shared" si="1"/>
        <v/>
      </c>
      <c r="J13" s="5"/>
      <c r="K13" s="1">
        <v>0</v>
      </c>
      <c r="L13" s="1">
        <v>10</v>
      </c>
      <c r="M13" s="1">
        <v>0</v>
      </c>
      <c r="N13" s="1">
        <v>10</v>
      </c>
      <c r="O13" s="5">
        <f t="shared" si="2"/>
        <v>25</v>
      </c>
      <c r="P13" s="1">
        <v>17.5</v>
      </c>
      <c r="Q13" s="5">
        <f t="shared" si="3"/>
        <v>42.5</v>
      </c>
      <c r="R13" s="14">
        <v>1.0638297872340401</v>
      </c>
      <c r="S13" s="15">
        <f t="shared" ref="S13:S16" si="9">Q13*R13</f>
        <v>45.212765957446706</v>
      </c>
      <c r="T13" s="5"/>
      <c r="U13" s="1"/>
      <c r="V13" s="1"/>
      <c r="W13" s="1"/>
      <c r="X13" s="1"/>
      <c r="Y13" s="5" t="str">
        <f t="shared" si="7"/>
        <v/>
      </c>
      <c r="Z13" s="1">
        <v>43</v>
      </c>
      <c r="AA13" s="5">
        <f t="shared" si="4"/>
        <v>43</v>
      </c>
      <c r="AB13" s="14">
        <v>1.0638297872340401</v>
      </c>
      <c r="AC13" s="15">
        <f t="shared" si="5"/>
        <v>45.744680851063727</v>
      </c>
      <c r="AD13" s="5"/>
    </row>
    <row r="14" spans="1:30" ht="12.75" customHeight="1" x14ac:dyDescent="0.25">
      <c r="A14" s="10" t="s">
        <v>38</v>
      </c>
      <c r="B14" s="11" t="s">
        <v>39</v>
      </c>
      <c r="C14" s="1">
        <v>1</v>
      </c>
      <c r="D14" s="1">
        <v>5</v>
      </c>
      <c r="E14" s="1">
        <v>0</v>
      </c>
      <c r="F14" s="1">
        <v>0</v>
      </c>
      <c r="G14" s="5">
        <f t="shared" si="0"/>
        <v>7.5</v>
      </c>
      <c r="H14" s="5"/>
      <c r="I14" s="1" t="str">
        <f t="shared" si="1"/>
        <v/>
      </c>
      <c r="J14" s="5"/>
      <c r="K14" s="1">
        <v>10</v>
      </c>
      <c r="L14" s="1">
        <v>7</v>
      </c>
      <c r="M14" s="1">
        <v>0</v>
      </c>
      <c r="N14" s="1">
        <v>9</v>
      </c>
      <c r="O14" s="5">
        <f t="shared" si="2"/>
        <v>32.5</v>
      </c>
      <c r="P14" s="1">
        <v>12.5</v>
      </c>
      <c r="Q14" s="5">
        <f t="shared" si="3"/>
        <v>45</v>
      </c>
      <c r="R14" s="14">
        <v>1.0638297872340301</v>
      </c>
      <c r="S14" s="15">
        <f t="shared" si="9"/>
        <v>47.872340425531355</v>
      </c>
      <c r="T14" s="5"/>
      <c r="U14" s="1">
        <v>6</v>
      </c>
      <c r="V14" s="1">
        <v>10</v>
      </c>
      <c r="W14" s="1">
        <v>0</v>
      </c>
      <c r="X14" s="1">
        <v>0</v>
      </c>
      <c r="Y14" s="5">
        <f t="shared" si="7"/>
        <v>20</v>
      </c>
      <c r="Z14" s="1">
        <v>20</v>
      </c>
      <c r="AA14" s="5">
        <f t="shared" si="4"/>
        <v>40</v>
      </c>
      <c r="AB14" s="14">
        <v>1.0638297872340401</v>
      </c>
      <c r="AC14" s="15">
        <f t="shared" si="5"/>
        <v>42.553191489361602</v>
      </c>
      <c r="AD14" s="5"/>
    </row>
    <row r="15" spans="1:30" ht="12.75" customHeight="1" x14ac:dyDescent="0.25">
      <c r="A15" s="10" t="s">
        <v>40</v>
      </c>
      <c r="B15" s="11" t="s">
        <v>41</v>
      </c>
      <c r="C15" s="5"/>
      <c r="D15" s="5"/>
      <c r="E15" s="5"/>
      <c r="F15" s="5"/>
      <c r="G15" s="5" t="str">
        <f t="shared" si="0"/>
        <v/>
      </c>
      <c r="H15" s="5"/>
      <c r="I15" s="1" t="str">
        <f t="shared" si="1"/>
        <v/>
      </c>
      <c r="J15" s="5"/>
      <c r="K15" s="1">
        <v>0</v>
      </c>
      <c r="L15" s="1">
        <v>10</v>
      </c>
      <c r="M15" s="1">
        <v>0</v>
      </c>
      <c r="N15" s="1">
        <v>10</v>
      </c>
      <c r="O15" s="5">
        <f t="shared" si="2"/>
        <v>25</v>
      </c>
      <c r="P15" s="1">
        <v>16.5</v>
      </c>
      <c r="Q15" s="5">
        <f t="shared" si="3"/>
        <v>41.5</v>
      </c>
      <c r="R15" s="14">
        <v>1.0638297872340401</v>
      </c>
      <c r="S15" s="15">
        <f t="shared" si="9"/>
        <v>44.148936170212664</v>
      </c>
      <c r="T15" s="5"/>
      <c r="U15" s="1">
        <v>7</v>
      </c>
      <c r="V15" s="1">
        <v>0</v>
      </c>
      <c r="W15" s="1">
        <v>0</v>
      </c>
      <c r="X15" s="1">
        <v>0</v>
      </c>
      <c r="Y15" s="5">
        <f t="shared" si="7"/>
        <v>8.75</v>
      </c>
      <c r="Z15" s="1">
        <v>31</v>
      </c>
      <c r="AA15" s="5">
        <f t="shared" si="4"/>
        <v>39.75</v>
      </c>
      <c r="AB15" s="14">
        <v>1.0638297872340401</v>
      </c>
      <c r="AC15" s="15">
        <f t="shared" si="5"/>
        <v>42.287234042553095</v>
      </c>
      <c r="AD15" s="5"/>
    </row>
    <row r="16" spans="1:30" ht="12.75" customHeight="1" x14ac:dyDescent="0.25">
      <c r="A16" s="10" t="s">
        <v>42</v>
      </c>
      <c r="B16" s="11" t="s">
        <v>43</v>
      </c>
      <c r="C16" s="1" t="s">
        <v>13</v>
      </c>
      <c r="D16" s="1">
        <v>4</v>
      </c>
      <c r="E16" s="1">
        <v>6</v>
      </c>
      <c r="F16" s="1">
        <v>0</v>
      </c>
      <c r="G16" s="1" t="s">
        <v>13</v>
      </c>
      <c r="H16" s="5"/>
      <c r="I16" s="1" t="str">
        <f t="shared" si="1"/>
        <v/>
      </c>
      <c r="J16" s="5"/>
      <c r="K16" s="1">
        <v>3</v>
      </c>
      <c r="L16" s="1">
        <v>2</v>
      </c>
      <c r="M16" s="1">
        <v>0</v>
      </c>
      <c r="N16" s="1">
        <v>0</v>
      </c>
      <c r="O16" s="5">
        <f t="shared" si="2"/>
        <v>6.25</v>
      </c>
      <c r="P16" s="1">
        <v>19</v>
      </c>
      <c r="Q16" s="5">
        <f t="shared" si="3"/>
        <v>25.25</v>
      </c>
      <c r="R16" s="14">
        <v>1.0638297872340301</v>
      </c>
      <c r="S16" s="15">
        <f t="shared" si="9"/>
        <v>26.86170212765926</v>
      </c>
      <c r="T16" s="5"/>
      <c r="U16" s="1">
        <v>9</v>
      </c>
      <c r="V16" s="1">
        <v>0</v>
      </c>
      <c r="W16" s="1">
        <v>6</v>
      </c>
      <c r="X16" s="1">
        <v>0</v>
      </c>
      <c r="Y16" s="5">
        <f t="shared" si="7"/>
        <v>18.75</v>
      </c>
      <c r="Z16" s="1">
        <v>18</v>
      </c>
      <c r="AA16" s="5">
        <f t="shared" si="4"/>
        <v>36.75</v>
      </c>
      <c r="AB16" s="14">
        <v>1.0638297872340401</v>
      </c>
      <c r="AC16" s="15">
        <f t="shared" si="5"/>
        <v>39.09574468085097</v>
      </c>
      <c r="AD16" s="5"/>
    </row>
    <row r="17" spans="1:30" ht="12.75" customHeight="1" x14ac:dyDescent="0.25">
      <c r="A17" s="10" t="s">
        <v>44</v>
      </c>
      <c r="B17" s="11" t="s">
        <v>45</v>
      </c>
      <c r="C17" s="5"/>
      <c r="D17" s="5"/>
      <c r="E17" s="5"/>
      <c r="F17" s="5"/>
      <c r="G17" s="5" t="str">
        <f t="shared" ref="G17:G50" si="10">IF(ISBLANK(C17),"", SUM(C17:F17)*5/4)</f>
        <v/>
      </c>
      <c r="H17" s="5"/>
      <c r="I17" s="1" t="str">
        <f t="shared" si="1"/>
        <v/>
      </c>
      <c r="J17" s="5"/>
      <c r="K17" s="1"/>
      <c r="L17" s="1"/>
      <c r="M17" s="1"/>
      <c r="N17" s="1"/>
      <c r="O17" s="5" t="str">
        <f t="shared" si="2"/>
        <v/>
      </c>
      <c r="P17" s="5"/>
      <c r="Q17" s="5" t="str">
        <f t="shared" si="3"/>
        <v/>
      </c>
      <c r="R17" s="14">
        <v>1.0638297872340401</v>
      </c>
      <c r="S17" s="15"/>
      <c r="T17" s="5"/>
      <c r="U17" s="1">
        <v>0</v>
      </c>
      <c r="V17" s="1">
        <v>0</v>
      </c>
      <c r="W17" s="1">
        <v>0</v>
      </c>
      <c r="X17" s="1">
        <v>0</v>
      </c>
      <c r="Y17" s="5">
        <f t="shared" si="7"/>
        <v>0</v>
      </c>
      <c r="Z17" s="1">
        <v>36</v>
      </c>
      <c r="AA17" s="5">
        <f t="shared" si="4"/>
        <v>36</v>
      </c>
      <c r="AB17" s="14">
        <v>1.0638297872340401</v>
      </c>
      <c r="AC17" s="15">
        <f t="shared" si="5"/>
        <v>38.297872340425442</v>
      </c>
      <c r="AD17" s="5"/>
    </row>
    <row r="18" spans="1:30" ht="12.75" customHeight="1" x14ac:dyDescent="0.25">
      <c r="A18" s="10" t="s">
        <v>46</v>
      </c>
      <c r="B18" s="11" t="s">
        <v>47</v>
      </c>
      <c r="C18" s="1">
        <v>0</v>
      </c>
      <c r="D18" s="1">
        <v>0</v>
      </c>
      <c r="E18" s="1">
        <v>0</v>
      </c>
      <c r="F18" s="1">
        <v>0</v>
      </c>
      <c r="G18" s="5">
        <f t="shared" si="10"/>
        <v>0</v>
      </c>
      <c r="H18" s="5"/>
      <c r="I18" s="1" t="str">
        <f t="shared" si="1"/>
        <v/>
      </c>
      <c r="J18" s="5"/>
      <c r="K18" s="1">
        <v>3</v>
      </c>
      <c r="L18" s="1">
        <v>8</v>
      </c>
      <c r="M18" s="1">
        <v>0</v>
      </c>
      <c r="N18" s="1">
        <v>0</v>
      </c>
      <c r="O18" s="5">
        <f t="shared" si="2"/>
        <v>13.75</v>
      </c>
      <c r="P18" s="5"/>
      <c r="Q18" s="5" t="str">
        <f t="shared" si="3"/>
        <v/>
      </c>
      <c r="R18" s="14">
        <v>1.0638297872340301</v>
      </c>
      <c r="S18" s="15"/>
      <c r="T18" s="5"/>
      <c r="U18" s="1">
        <v>0</v>
      </c>
      <c r="V18" s="1">
        <v>0</v>
      </c>
      <c r="W18" s="1">
        <v>0</v>
      </c>
      <c r="X18" s="1">
        <v>0</v>
      </c>
      <c r="Y18" s="5">
        <f t="shared" si="7"/>
        <v>0</v>
      </c>
      <c r="Z18" s="1">
        <v>35</v>
      </c>
      <c r="AA18" s="5">
        <f t="shared" si="4"/>
        <v>35</v>
      </c>
      <c r="AB18" s="14">
        <v>1.0638297872340401</v>
      </c>
      <c r="AC18" s="15">
        <f t="shared" si="5"/>
        <v>37.234042553191401</v>
      </c>
      <c r="AD18" s="5"/>
    </row>
    <row r="19" spans="1:30" ht="12.75" customHeight="1" x14ac:dyDescent="0.25">
      <c r="A19" s="10" t="s">
        <v>48</v>
      </c>
      <c r="B19" s="11" t="s">
        <v>49</v>
      </c>
      <c r="C19" s="1">
        <v>0</v>
      </c>
      <c r="D19" s="1">
        <v>0</v>
      </c>
      <c r="E19" s="1">
        <v>5</v>
      </c>
      <c r="F19" s="1">
        <v>0</v>
      </c>
      <c r="G19" s="5">
        <f t="shared" si="10"/>
        <v>6.25</v>
      </c>
      <c r="H19" s="5"/>
      <c r="I19" s="1" t="str">
        <f t="shared" si="1"/>
        <v/>
      </c>
      <c r="J19" s="5"/>
      <c r="K19" s="1">
        <v>7</v>
      </c>
      <c r="L19" s="1">
        <v>8.5</v>
      </c>
      <c r="M19" s="1">
        <v>0</v>
      </c>
      <c r="N19" s="1">
        <v>0</v>
      </c>
      <c r="O19" s="5">
        <f t="shared" si="2"/>
        <v>19.375</v>
      </c>
      <c r="P19" s="1">
        <v>21.5</v>
      </c>
      <c r="Q19" s="5">
        <f t="shared" si="3"/>
        <v>40.875</v>
      </c>
      <c r="R19" s="14">
        <v>1.0638297872340301</v>
      </c>
      <c r="S19" s="15">
        <f>Q19*R19</f>
        <v>43.484042553190982</v>
      </c>
      <c r="T19" s="5"/>
      <c r="U19" s="1">
        <v>9</v>
      </c>
      <c r="V19" s="1">
        <v>0</v>
      </c>
      <c r="W19" s="1">
        <v>0</v>
      </c>
      <c r="X19" s="1">
        <v>0</v>
      </c>
      <c r="Y19" s="5">
        <f t="shared" si="7"/>
        <v>11.25</v>
      </c>
      <c r="Z19" s="1">
        <v>21</v>
      </c>
      <c r="AA19" s="5">
        <f t="shared" si="4"/>
        <v>32.25</v>
      </c>
      <c r="AB19" s="14">
        <v>1.0638297872340401</v>
      </c>
      <c r="AC19" s="15">
        <f t="shared" si="5"/>
        <v>34.30851063829779</v>
      </c>
      <c r="AD19" s="5"/>
    </row>
    <row r="20" spans="1:30" ht="12.75" customHeight="1" x14ac:dyDescent="0.25">
      <c r="A20" s="10" t="s">
        <v>50</v>
      </c>
      <c r="B20" s="11" t="s">
        <v>51</v>
      </c>
      <c r="C20" s="5"/>
      <c r="D20" s="5"/>
      <c r="E20" s="5"/>
      <c r="F20" s="5"/>
      <c r="G20" s="5" t="str">
        <f t="shared" si="10"/>
        <v/>
      </c>
      <c r="H20" s="5"/>
      <c r="I20" s="1" t="str">
        <f t="shared" si="1"/>
        <v/>
      </c>
      <c r="J20" s="5"/>
      <c r="K20" s="1"/>
      <c r="L20" s="1"/>
      <c r="M20" s="1"/>
      <c r="N20" s="1"/>
      <c r="O20" s="5" t="str">
        <f t="shared" si="2"/>
        <v/>
      </c>
      <c r="P20" s="5"/>
      <c r="Q20" s="5" t="str">
        <f t="shared" si="3"/>
        <v/>
      </c>
      <c r="R20" s="14">
        <v>1.0638297872340301</v>
      </c>
      <c r="S20" s="15"/>
      <c r="T20" s="5"/>
      <c r="U20" s="1"/>
      <c r="V20" s="1"/>
      <c r="W20" s="1"/>
      <c r="X20" s="1"/>
      <c r="Y20" s="5" t="str">
        <f t="shared" si="7"/>
        <v/>
      </c>
      <c r="Z20" s="1">
        <v>28</v>
      </c>
      <c r="AA20" s="5">
        <f t="shared" si="4"/>
        <v>28</v>
      </c>
      <c r="AB20" s="14">
        <v>1.0638297872340401</v>
      </c>
      <c r="AC20" s="15">
        <f t="shared" si="5"/>
        <v>29.787234042553123</v>
      </c>
      <c r="AD20" s="5"/>
    </row>
    <row r="21" spans="1:30" ht="12.75" customHeight="1" x14ac:dyDescent="0.25">
      <c r="A21" s="10" t="s">
        <v>52</v>
      </c>
      <c r="B21" s="11" t="s">
        <v>53</v>
      </c>
      <c r="C21" s="5"/>
      <c r="D21" s="5"/>
      <c r="E21" s="5"/>
      <c r="F21" s="5"/>
      <c r="G21" s="5" t="str">
        <f t="shared" si="10"/>
        <v/>
      </c>
      <c r="H21" s="5"/>
      <c r="I21" s="1" t="str">
        <f t="shared" si="1"/>
        <v/>
      </c>
      <c r="J21" s="5"/>
      <c r="K21" s="1">
        <v>0</v>
      </c>
      <c r="L21" s="1">
        <v>5</v>
      </c>
      <c r="M21" s="1">
        <v>0</v>
      </c>
      <c r="N21" s="1">
        <v>0</v>
      </c>
      <c r="O21" s="5">
        <f t="shared" si="2"/>
        <v>6.25</v>
      </c>
      <c r="P21" s="1">
        <v>11.5</v>
      </c>
      <c r="Q21" s="5">
        <f t="shared" si="3"/>
        <v>17.75</v>
      </c>
      <c r="R21" s="14">
        <v>1.0638297872340401</v>
      </c>
      <c r="S21" s="15">
        <f>Q21*R21</f>
        <v>18.882978723404211</v>
      </c>
      <c r="T21" s="5"/>
      <c r="U21" s="1">
        <v>0</v>
      </c>
      <c r="V21" s="1">
        <v>0</v>
      </c>
      <c r="W21" s="1">
        <v>0</v>
      </c>
      <c r="X21" s="1">
        <v>0</v>
      </c>
      <c r="Y21" s="5">
        <f t="shared" si="7"/>
        <v>0</v>
      </c>
      <c r="Z21" s="1">
        <v>24</v>
      </c>
      <c r="AA21" s="5">
        <f t="shared" si="4"/>
        <v>24</v>
      </c>
      <c r="AB21" s="14">
        <v>1.0638297872340401</v>
      </c>
      <c r="AC21" s="15">
        <f t="shared" si="5"/>
        <v>25.531914893616964</v>
      </c>
      <c r="AD21" s="5"/>
    </row>
    <row r="22" spans="1:30" ht="12.75" customHeight="1" x14ac:dyDescent="0.25">
      <c r="A22" s="10" t="s">
        <v>54</v>
      </c>
      <c r="B22" s="11" t="s">
        <v>55</v>
      </c>
      <c r="C22" s="5"/>
      <c r="D22" s="5"/>
      <c r="E22" s="5"/>
      <c r="F22" s="5"/>
      <c r="G22" s="5" t="str">
        <f t="shared" si="10"/>
        <v/>
      </c>
      <c r="H22" s="5"/>
      <c r="I22" s="1" t="str">
        <f t="shared" si="1"/>
        <v/>
      </c>
      <c r="J22" s="5"/>
      <c r="K22" s="1">
        <v>0</v>
      </c>
      <c r="L22" s="1">
        <v>8</v>
      </c>
      <c r="M22" s="1">
        <v>0</v>
      </c>
      <c r="N22" s="1">
        <v>2</v>
      </c>
      <c r="O22" s="5">
        <f t="shared" si="2"/>
        <v>12.5</v>
      </c>
      <c r="P22" s="5"/>
      <c r="Q22" s="5" t="str">
        <f t="shared" si="3"/>
        <v/>
      </c>
      <c r="R22" s="14">
        <v>1.0638297872340301</v>
      </c>
      <c r="S22" s="15"/>
      <c r="T22" s="5"/>
      <c r="U22" s="1">
        <v>9</v>
      </c>
      <c r="V22" s="1">
        <v>4</v>
      </c>
      <c r="W22" s="1">
        <v>0</v>
      </c>
      <c r="X22" s="1">
        <v>0</v>
      </c>
      <c r="Y22" s="5">
        <f t="shared" si="7"/>
        <v>16.25</v>
      </c>
      <c r="Z22" s="5"/>
      <c r="AA22" s="5">
        <f t="shared" si="4"/>
        <v>16.25</v>
      </c>
      <c r="AB22" s="14">
        <v>1.0638297872340401</v>
      </c>
      <c r="AC22" s="15">
        <f t="shared" si="5"/>
        <v>17.287234042553152</v>
      </c>
      <c r="AD22" s="5"/>
    </row>
    <row r="23" spans="1:30" ht="12.75" customHeight="1" x14ac:dyDescent="0.25">
      <c r="A23" s="10" t="s">
        <v>56</v>
      </c>
      <c r="B23" s="11" t="s">
        <v>57</v>
      </c>
      <c r="C23" s="5"/>
      <c r="D23" s="5"/>
      <c r="E23" s="5"/>
      <c r="F23" s="5"/>
      <c r="G23" s="5" t="str">
        <f t="shared" si="10"/>
        <v/>
      </c>
      <c r="H23" s="5"/>
      <c r="I23" s="1" t="str">
        <f t="shared" si="1"/>
        <v/>
      </c>
      <c r="J23" s="5"/>
      <c r="K23" s="1"/>
      <c r="L23" s="1"/>
      <c r="M23" s="1"/>
      <c r="N23" s="1"/>
      <c r="O23" s="5" t="str">
        <f t="shared" si="2"/>
        <v/>
      </c>
      <c r="P23" s="5"/>
      <c r="Q23" s="5" t="str">
        <f t="shared" si="3"/>
        <v/>
      </c>
      <c r="R23" s="14">
        <v>1.0638297872340301</v>
      </c>
      <c r="S23" s="15"/>
      <c r="T23" s="5"/>
      <c r="U23" s="1">
        <v>0</v>
      </c>
      <c r="V23" s="1">
        <v>0</v>
      </c>
      <c r="W23" s="1">
        <v>0</v>
      </c>
      <c r="X23" s="1">
        <v>0</v>
      </c>
      <c r="Y23" s="5">
        <f t="shared" si="7"/>
        <v>0</v>
      </c>
      <c r="Z23" s="1">
        <v>15</v>
      </c>
      <c r="AA23" s="5">
        <f t="shared" si="4"/>
        <v>15</v>
      </c>
      <c r="AB23" s="14">
        <v>1.0638297872340401</v>
      </c>
      <c r="AC23" s="15">
        <f t="shared" si="5"/>
        <v>15.957446808510602</v>
      </c>
      <c r="AD23" s="5"/>
    </row>
    <row r="24" spans="1:30" ht="12.75" customHeight="1" x14ac:dyDescent="0.25">
      <c r="A24" s="10" t="s">
        <v>58</v>
      </c>
      <c r="B24" s="11" t="s">
        <v>59</v>
      </c>
      <c r="C24" s="1">
        <v>0</v>
      </c>
      <c r="D24" s="1">
        <v>0</v>
      </c>
      <c r="E24" s="1">
        <v>0</v>
      </c>
      <c r="F24" s="1">
        <v>0</v>
      </c>
      <c r="G24" s="5">
        <f t="shared" si="10"/>
        <v>0</v>
      </c>
      <c r="H24" s="5"/>
      <c r="I24" s="1" t="str">
        <f t="shared" si="1"/>
        <v/>
      </c>
      <c r="J24" s="5"/>
      <c r="K24" s="1"/>
      <c r="L24" s="1"/>
      <c r="M24" s="1"/>
      <c r="N24" s="1"/>
      <c r="O24" s="5" t="str">
        <f t="shared" si="2"/>
        <v/>
      </c>
      <c r="P24" s="5"/>
      <c r="Q24" s="5" t="str">
        <f t="shared" si="3"/>
        <v/>
      </c>
      <c r="R24" s="14">
        <v>1.0638297872340301</v>
      </c>
      <c r="S24" s="15"/>
      <c r="T24" s="5"/>
      <c r="U24" s="1">
        <v>0</v>
      </c>
      <c r="V24" s="1">
        <v>0</v>
      </c>
      <c r="W24" s="1">
        <v>0</v>
      </c>
      <c r="X24" s="1">
        <v>0</v>
      </c>
      <c r="Y24" s="5">
        <f t="shared" si="7"/>
        <v>0</v>
      </c>
      <c r="Z24" s="1">
        <v>12.5</v>
      </c>
      <c r="AA24" s="5">
        <f t="shared" si="4"/>
        <v>12.5</v>
      </c>
      <c r="AB24" s="14">
        <v>1.0638297872340401</v>
      </c>
      <c r="AC24" s="15">
        <f t="shared" si="5"/>
        <v>13.297872340425501</v>
      </c>
      <c r="AD24" s="5"/>
    </row>
    <row r="25" spans="1:30" ht="12.75" customHeight="1" x14ac:dyDescent="0.25">
      <c r="A25" s="10" t="s">
        <v>60</v>
      </c>
      <c r="B25" s="11" t="s">
        <v>61</v>
      </c>
      <c r="C25" s="5"/>
      <c r="D25" s="5"/>
      <c r="E25" s="5"/>
      <c r="F25" s="5"/>
      <c r="G25" s="5" t="str">
        <f t="shared" si="10"/>
        <v/>
      </c>
      <c r="H25" s="5"/>
      <c r="I25" s="1" t="str">
        <f t="shared" si="1"/>
        <v/>
      </c>
      <c r="J25" s="5"/>
      <c r="K25" s="1"/>
      <c r="L25" s="1"/>
      <c r="M25" s="1"/>
      <c r="N25" s="1"/>
      <c r="O25" s="5" t="str">
        <f t="shared" si="2"/>
        <v/>
      </c>
      <c r="P25" s="5"/>
      <c r="Q25" s="5" t="str">
        <f t="shared" si="3"/>
        <v/>
      </c>
      <c r="R25" s="14">
        <v>1.0638297872340401</v>
      </c>
      <c r="S25" s="15"/>
      <c r="T25" s="5"/>
      <c r="U25" s="1"/>
      <c r="V25" s="1"/>
      <c r="W25" s="1"/>
      <c r="X25" s="1"/>
      <c r="Y25" s="5" t="str">
        <f t="shared" si="7"/>
        <v/>
      </c>
      <c r="Z25" s="1">
        <v>7.5</v>
      </c>
      <c r="AA25" s="5">
        <f t="shared" si="4"/>
        <v>7.5</v>
      </c>
      <c r="AB25" s="14">
        <v>1.0638297872340401</v>
      </c>
      <c r="AC25" s="15">
        <f t="shared" si="5"/>
        <v>7.9787234042553008</v>
      </c>
      <c r="AD25" s="5"/>
    </row>
    <row r="26" spans="1:30" ht="12.75" customHeight="1" x14ac:dyDescent="0.25">
      <c r="A26" s="10" t="s">
        <v>62</v>
      </c>
      <c r="B26" s="11" t="s">
        <v>63</v>
      </c>
      <c r="C26" s="1">
        <v>5</v>
      </c>
      <c r="D26" s="1">
        <v>9</v>
      </c>
      <c r="E26" s="1">
        <v>4</v>
      </c>
      <c r="F26" s="1">
        <v>10</v>
      </c>
      <c r="G26" s="5">
        <f t="shared" si="10"/>
        <v>35</v>
      </c>
      <c r="H26" s="5"/>
      <c r="I26" s="1" t="str">
        <f t="shared" si="1"/>
        <v/>
      </c>
      <c r="J26" s="5"/>
      <c r="K26" s="1"/>
      <c r="L26" s="1"/>
      <c r="M26" s="1"/>
      <c r="N26" s="1"/>
      <c r="O26" s="5" t="str">
        <f t="shared" si="2"/>
        <v/>
      </c>
      <c r="P26" s="5"/>
      <c r="Q26" s="5" t="str">
        <f t="shared" si="3"/>
        <v/>
      </c>
      <c r="R26" s="14">
        <v>1.0638297872340401</v>
      </c>
      <c r="S26" s="15"/>
      <c r="T26" s="5"/>
      <c r="U26" s="1"/>
      <c r="V26" s="1"/>
      <c r="W26" s="1"/>
      <c r="X26" s="1"/>
      <c r="Y26" s="5" t="str">
        <f t="shared" si="7"/>
        <v/>
      </c>
      <c r="Z26" s="5"/>
      <c r="AA26" s="11">
        <f t="shared" si="4"/>
        <v>0</v>
      </c>
      <c r="AB26" s="14">
        <v>1.0638297872340401</v>
      </c>
      <c r="AC26" s="15">
        <f t="shared" si="5"/>
        <v>0</v>
      </c>
      <c r="AD26" s="5"/>
    </row>
    <row r="27" spans="1:30" ht="12.75" customHeight="1" x14ac:dyDescent="0.25">
      <c r="A27" s="10" t="s">
        <v>64</v>
      </c>
      <c r="B27" s="11" t="s">
        <v>65</v>
      </c>
      <c r="C27" s="1">
        <v>9</v>
      </c>
      <c r="D27" s="1">
        <v>9</v>
      </c>
      <c r="E27" s="16">
        <v>10</v>
      </c>
      <c r="F27" s="1">
        <v>3</v>
      </c>
      <c r="G27" s="5">
        <f t="shared" si="10"/>
        <v>38.75</v>
      </c>
      <c r="H27" s="5"/>
      <c r="I27" s="1" t="str">
        <f t="shared" si="1"/>
        <v/>
      </c>
      <c r="J27" s="5"/>
      <c r="K27" s="1"/>
      <c r="L27" s="1"/>
      <c r="M27" s="1"/>
      <c r="N27" s="1"/>
      <c r="O27" s="5" t="str">
        <f t="shared" si="2"/>
        <v/>
      </c>
      <c r="P27" s="5"/>
      <c r="Q27" s="5" t="str">
        <f t="shared" si="3"/>
        <v/>
      </c>
      <c r="R27" s="14">
        <v>1.0638297872340401</v>
      </c>
      <c r="S27" s="15"/>
      <c r="T27" s="5"/>
      <c r="U27" s="1"/>
      <c r="V27" s="1"/>
      <c r="W27" s="1"/>
      <c r="X27" s="1"/>
      <c r="Y27" s="5" t="str">
        <f t="shared" si="7"/>
        <v/>
      </c>
      <c r="Z27" s="5"/>
      <c r="AA27" s="11">
        <f t="shared" si="4"/>
        <v>0</v>
      </c>
      <c r="AB27" s="14">
        <v>1.0638297872340401</v>
      </c>
      <c r="AC27" s="15">
        <f t="shared" si="5"/>
        <v>0</v>
      </c>
      <c r="AD27" s="5"/>
    </row>
    <row r="28" spans="1:30" ht="12.75" customHeight="1" x14ac:dyDescent="0.25">
      <c r="A28" s="10" t="s">
        <v>66</v>
      </c>
      <c r="B28" s="11" t="s">
        <v>67</v>
      </c>
      <c r="C28" s="5"/>
      <c r="D28" s="5"/>
      <c r="E28" s="5"/>
      <c r="F28" s="5"/>
      <c r="G28" s="5" t="str">
        <f t="shared" si="10"/>
        <v/>
      </c>
      <c r="H28" s="5"/>
      <c r="I28" s="1" t="str">
        <f t="shared" si="1"/>
        <v/>
      </c>
      <c r="J28" s="5"/>
      <c r="K28" s="1"/>
      <c r="L28" s="1"/>
      <c r="M28" s="1"/>
      <c r="N28" s="1"/>
      <c r="O28" s="5" t="str">
        <f t="shared" si="2"/>
        <v/>
      </c>
      <c r="P28" s="5"/>
      <c r="Q28" s="5" t="str">
        <f t="shared" si="3"/>
        <v/>
      </c>
      <c r="R28" s="14">
        <v>1.0638297872340401</v>
      </c>
      <c r="S28" s="15"/>
      <c r="T28" s="5"/>
      <c r="U28" s="1"/>
      <c r="V28" s="1"/>
      <c r="W28" s="1"/>
      <c r="X28" s="1"/>
      <c r="Y28" s="5" t="str">
        <f t="shared" si="7"/>
        <v/>
      </c>
      <c r="Z28" s="5"/>
      <c r="AA28" s="11">
        <f t="shared" si="4"/>
        <v>0</v>
      </c>
      <c r="AB28" s="14">
        <v>1.0638297872340401</v>
      </c>
      <c r="AC28" s="15">
        <f t="shared" si="5"/>
        <v>0</v>
      </c>
      <c r="AD28" s="5"/>
    </row>
    <row r="29" spans="1:30" ht="12.75" customHeight="1" x14ac:dyDescent="0.25">
      <c r="A29" s="10" t="s">
        <v>68</v>
      </c>
      <c r="B29" s="11" t="s">
        <v>69</v>
      </c>
      <c r="C29" s="1">
        <v>0</v>
      </c>
      <c r="D29" s="1">
        <v>9</v>
      </c>
      <c r="E29" s="1">
        <v>0</v>
      </c>
      <c r="F29" s="1">
        <v>9</v>
      </c>
      <c r="G29" s="5">
        <f t="shared" si="10"/>
        <v>22.5</v>
      </c>
      <c r="H29" s="1"/>
      <c r="I29" s="1" t="str">
        <f t="shared" si="1"/>
        <v/>
      </c>
      <c r="J29" s="5"/>
      <c r="K29" s="1">
        <v>7</v>
      </c>
      <c r="L29" s="1">
        <v>8</v>
      </c>
      <c r="M29" s="1">
        <v>0</v>
      </c>
      <c r="N29" s="1">
        <v>10</v>
      </c>
      <c r="O29" s="5">
        <f t="shared" si="2"/>
        <v>31.25</v>
      </c>
      <c r="P29" s="5"/>
      <c r="Q29" s="5" t="str">
        <f t="shared" si="3"/>
        <v/>
      </c>
      <c r="R29" s="14">
        <v>1.0638297872340401</v>
      </c>
      <c r="S29" s="15"/>
      <c r="T29" s="5"/>
      <c r="U29" s="1"/>
      <c r="V29" s="1"/>
      <c r="W29" s="1"/>
      <c r="X29" s="1"/>
      <c r="Y29" s="5" t="str">
        <f t="shared" si="7"/>
        <v/>
      </c>
      <c r="Z29" s="5"/>
      <c r="AA29" s="11">
        <f t="shared" si="4"/>
        <v>0</v>
      </c>
      <c r="AB29" s="14">
        <v>1.0638297872340401</v>
      </c>
      <c r="AC29" s="15">
        <f t="shared" si="5"/>
        <v>0</v>
      </c>
      <c r="AD29" s="5"/>
    </row>
    <row r="30" spans="1:30" ht="12.75" customHeight="1" x14ac:dyDescent="0.25">
      <c r="A30" s="10" t="s">
        <v>70</v>
      </c>
      <c r="B30" s="11" t="s">
        <v>71</v>
      </c>
      <c r="C30" s="1">
        <v>0</v>
      </c>
      <c r="D30" s="1">
        <v>10</v>
      </c>
      <c r="E30" s="17">
        <v>10</v>
      </c>
      <c r="F30" s="1">
        <v>0</v>
      </c>
      <c r="G30" s="5">
        <f t="shared" si="10"/>
        <v>25</v>
      </c>
      <c r="H30" s="5"/>
      <c r="I30" s="1" t="str">
        <f t="shared" si="1"/>
        <v/>
      </c>
      <c r="J30" s="5"/>
      <c r="K30" s="1">
        <v>6.5</v>
      </c>
      <c r="L30" s="1">
        <v>10</v>
      </c>
      <c r="M30" s="1">
        <v>0</v>
      </c>
      <c r="N30" s="1">
        <v>10</v>
      </c>
      <c r="O30" s="5">
        <f t="shared" si="2"/>
        <v>33.125</v>
      </c>
      <c r="P30" s="1">
        <v>36.5</v>
      </c>
      <c r="Q30" s="5">
        <f t="shared" si="3"/>
        <v>69.625</v>
      </c>
      <c r="R30" s="14">
        <v>1.0638297872340401</v>
      </c>
      <c r="S30" s="15">
        <f>Q30*R30</f>
        <v>74.069148936170038</v>
      </c>
      <c r="T30" s="1">
        <v>8</v>
      </c>
      <c r="U30" s="1"/>
      <c r="V30" s="1"/>
      <c r="W30" s="1"/>
      <c r="X30" s="1"/>
      <c r="Y30" s="5" t="str">
        <f t="shared" si="7"/>
        <v/>
      </c>
      <c r="Z30" s="1"/>
      <c r="AA30" s="11">
        <f t="shared" si="4"/>
        <v>0</v>
      </c>
      <c r="AB30" s="14">
        <v>1.0638297872340401</v>
      </c>
      <c r="AC30" s="15">
        <f t="shared" si="5"/>
        <v>0</v>
      </c>
      <c r="AD30" s="1"/>
    </row>
    <row r="31" spans="1:30" ht="12.75" customHeight="1" x14ac:dyDescent="0.25">
      <c r="A31" s="10" t="s">
        <v>72</v>
      </c>
      <c r="B31" s="11" t="s">
        <v>73</v>
      </c>
      <c r="C31" s="1">
        <v>5</v>
      </c>
      <c r="D31" s="1">
        <v>10</v>
      </c>
      <c r="E31" s="1">
        <v>9</v>
      </c>
      <c r="F31" s="1">
        <v>10</v>
      </c>
      <c r="G31" s="5">
        <f t="shared" si="10"/>
        <v>42.5</v>
      </c>
      <c r="H31" s="5"/>
      <c r="I31" s="1" t="str">
        <f t="shared" si="1"/>
        <v/>
      </c>
      <c r="J31" s="5"/>
      <c r="K31" s="1"/>
      <c r="L31" s="1"/>
      <c r="M31" s="1"/>
      <c r="N31" s="1"/>
      <c r="O31" s="5" t="str">
        <f t="shared" si="2"/>
        <v/>
      </c>
      <c r="P31" s="5"/>
      <c r="Q31" s="5" t="str">
        <f t="shared" si="3"/>
        <v/>
      </c>
      <c r="R31" s="14">
        <v>1.0638297872340401</v>
      </c>
      <c r="S31" s="15"/>
      <c r="T31" s="5"/>
      <c r="U31" s="1"/>
      <c r="V31" s="1"/>
      <c r="W31" s="1"/>
      <c r="X31" s="1"/>
      <c r="Y31" s="5" t="str">
        <f t="shared" si="7"/>
        <v/>
      </c>
      <c r="Z31" s="5"/>
      <c r="AA31" s="11">
        <f t="shared" si="4"/>
        <v>0</v>
      </c>
      <c r="AB31" s="14">
        <v>1.0638297872340401</v>
      </c>
      <c r="AC31" s="15">
        <f t="shared" si="5"/>
        <v>0</v>
      </c>
      <c r="AD31" s="5"/>
    </row>
    <row r="32" spans="1:30" ht="12.75" customHeight="1" x14ac:dyDescent="0.25">
      <c r="A32" s="10" t="s">
        <v>74</v>
      </c>
      <c r="B32" s="11" t="s">
        <v>75</v>
      </c>
      <c r="C32" s="1">
        <v>8</v>
      </c>
      <c r="D32" s="1">
        <v>10</v>
      </c>
      <c r="E32" s="1">
        <v>9</v>
      </c>
      <c r="F32" s="1">
        <v>8.5</v>
      </c>
      <c r="G32" s="5">
        <f t="shared" si="10"/>
        <v>44.375</v>
      </c>
      <c r="H32" s="5"/>
      <c r="I32" s="1" t="str">
        <f t="shared" si="1"/>
        <v/>
      </c>
      <c r="J32" s="5"/>
      <c r="K32" s="1"/>
      <c r="L32" s="1"/>
      <c r="M32" s="1"/>
      <c r="N32" s="1"/>
      <c r="O32" s="5" t="str">
        <f t="shared" si="2"/>
        <v/>
      </c>
      <c r="P32" s="5"/>
      <c r="Q32" s="5" t="str">
        <f t="shared" si="3"/>
        <v/>
      </c>
      <c r="R32" s="14">
        <v>1.0638297872340401</v>
      </c>
      <c r="S32" s="15"/>
      <c r="T32" s="5"/>
      <c r="U32" s="1"/>
      <c r="V32" s="1"/>
      <c r="W32" s="1"/>
      <c r="X32" s="1"/>
      <c r="Y32" s="5" t="str">
        <f t="shared" si="7"/>
        <v/>
      </c>
      <c r="Z32" s="5"/>
      <c r="AA32" s="11">
        <f t="shared" si="4"/>
        <v>0</v>
      </c>
      <c r="AB32" s="14">
        <v>1.0638297872340401</v>
      </c>
      <c r="AC32" s="15">
        <f t="shared" si="5"/>
        <v>0</v>
      </c>
      <c r="AD32" s="5"/>
    </row>
    <row r="33" spans="1:30" ht="12.75" customHeight="1" x14ac:dyDescent="0.25">
      <c r="A33" s="10" t="s">
        <v>76</v>
      </c>
      <c r="B33" s="11" t="s">
        <v>77</v>
      </c>
      <c r="C33" s="1">
        <v>9</v>
      </c>
      <c r="D33" s="1">
        <v>10</v>
      </c>
      <c r="E33" s="16">
        <v>10</v>
      </c>
      <c r="F33" s="1">
        <v>10</v>
      </c>
      <c r="G33" s="5">
        <f t="shared" si="10"/>
        <v>48.75</v>
      </c>
      <c r="H33" s="5"/>
      <c r="I33" s="1" t="str">
        <f t="shared" si="1"/>
        <v/>
      </c>
      <c r="J33" s="5"/>
      <c r="K33" s="1"/>
      <c r="L33" s="1"/>
      <c r="M33" s="1"/>
      <c r="N33" s="1"/>
      <c r="O33" s="5" t="str">
        <f t="shared" si="2"/>
        <v/>
      </c>
      <c r="P33" s="5"/>
      <c r="Q33" s="5" t="str">
        <f t="shared" si="3"/>
        <v/>
      </c>
      <c r="R33" s="14">
        <v>1.0638297872340401</v>
      </c>
      <c r="S33" s="15"/>
      <c r="T33" s="5"/>
      <c r="U33" s="1"/>
      <c r="V33" s="1"/>
      <c r="W33" s="1"/>
      <c r="X33" s="1"/>
      <c r="Y33" s="5" t="str">
        <f t="shared" si="7"/>
        <v/>
      </c>
      <c r="Z33" s="5"/>
      <c r="AA33" s="11">
        <f t="shared" si="4"/>
        <v>0</v>
      </c>
      <c r="AB33" s="14">
        <v>1.0638297872340401</v>
      </c>
      <c r="AC33" s="15">
        <f t="shared" si="5"/>
        <v>0</v>
      </c>
      <c r="AD33" s="5"/>
    </row>
    <row r="34" spans="1:30" ht="12.75" customHeight="1" x14ac:dyDescent="0.25">
      <c r="A34" s="10" t="s">
        <v>78</v>
      </c>
      <c r="B34" s="11" t="s">
        <v>79</v>
      </c>
      <c r="C34" s="1">
        <v>10</v>
      </c>
      <c r="D34" s="1">
        <v>10</v>
      </c>
      <c r="E34" s="1">
        <v>10</v>
      </c>
      <c r="F34" s="1">
        <v>10</v>
      </c>
      <c r="G34" s="5">
        <f t="shared" si="10"/>
        <v>50</v>
      </c>
      <c r="H34" s="5"/>
      <c r="I34" s="1" t="str">
        <f t="shared" si="1"/>
        <v/>
      </c>
      <c r="J34" s="5"/>
      <c r="K34" s="1"/>
      <c r="L34" s="1"/>
      <c r="M34" s="1"/>
      <c r="N34" s="1"/>
      <c r="O34" s="5" t="str">
        <f t="shared" si="2"/>
        <v/>
      </c>
      <c r="P34" s="5"/>
      <c r="Q34" s="5" t="str">
        <f t="shared" si="3"/>
        <v/>
      </c>
      <c r="R34" s="14">
        <v>1.0638297872340401</v>
      </c>
      <c r="S34" s="15"/>
      <c r="T34" s="5"/>
      <c r="U34" s="1"/>
      <c r="V34" s="1"/>
      <c r="W34" s="1"/>
      <c r="X34" s="1"/>
      <c r="Y34" s="5" t="str">
        <f t="shared" si="7"/>
        <v/>
      </c>
      <c r="Z34" s="5"/>
      <c r="AA34" s="11">
        <f t="shared" si="4"/>
        <v>0</v>
      </c>
      <c r="AB34" s="14">
        <v>1.0638297872340401</v>
      </c>
      <c r="AC34" s="15">
        <f t="shared" si="5"/>
        <v>0</v>
      </c>
      <c r="AD34" s="5"/>
    </row>
    <row r="35" spans="1:30" ht="12.75" customHeight="1" x14ac:dyDescent="0.25">
      <c r="A35" s="10" t="s">
        <v>80</v>
      </c>
      <c r="B35" s="11" t="s">
        <v>81</v>
      </c>
      <c r="C35" s="5"/>
      <c r="D35" s="5"/>
      <c r="E35" s="5"/>
      <c r="F35" s="5"/>
      <c r="G35" s="5" t="str">
        <f t="shared" si="10"/>
        <v/>
      </c>
      <c r="H35" s="5"/>
      <c r="I35" s="1" t="str">
        <f t="shared" si="1"/>
        <v/>
      </c>
      <c r="J35" s="5"/>
      <c r="K35" s="1"/>
      <c r="L35" s="1"/>
      <c r="M35" s="1"/>
      <c r="N35" s="1"/>
      <c r="O35" s="5" t="str">
        <f t="shared" si="2"/>
        <v/>
      </c>
      <c r="P35" s="5"/>
      <c r="Q35" s="5" t="str">
        <f t="shared" si="3"/>
        <v/>
      </c>
      <c r="R35" s="14">
        <v>1.0638297872340401</v>
      </c>
      <c r="S35" s="15"/>
      <c r="T35" s="5"/>
      <c r="U35" s="1"/>
      <c r="V35" s="1"/>
      <c r="W35" s="1"/>
      <c r="X35" s="1"/>
      <c r="Y35" s="5" t="str">
        <f t="shared" si="7"/>
        <v/>
      </c>
      <c r="Z35" s="5"/>
      <c r="AA35" s="11">
        <f t="shared" si="4"/>
        <v>0</v>
      </c>
      <c r="AB35" s="14">
        <v>1.0638297872340401</v>
      </c>
      <c r="AC35" s="15">
        <f t="shared" si="5"/>
        <v>0</v>
      </c>
      <c r="AD35" s="5"/>
    </row>
    <row r="36" spans="1:30" ht="12.75" customHeight="1" x14ac:dyDescent="0.25">
      <c r="A36" s="10" t="s">
        <v>82</v>
      </c>
      <c r="B36" s="11" t="s">
        <v>83</v>
      </c>
      <c r="C36" s="5"/>
      <c r="D36" s="5"/>
      <c r="E36" s="5"/>
      <c r="F36" s="5"/>
      <c r="G36" s="5" t="str">
        <f t="shared" si="10"/>
        <v/>
      </c>
      <c r="H36" s="5"/>
      <c r="I36" s="1" t="str">
        <f t="shared" si="1"/>
        <v/>
      </c>
      <c r="J36" s="5"/>
      <c r="K36" s="1"/>
      <c r="L36" s="1"/>
      <c r="M36" s="1"/>
      <c r="N36" s="1"/>
      <c r="O36" s="5" t="str">
        <f t="shared" si="2"/>
        <v/>
      </c>
      <c r="P36" s="5"/>
      <c r="Q36" s="5" t="str">
        <f t="shared" si="3"/>
        <v/>
      </c>
      <c r="R36" s="14">
        <v>1.0638297872340401</v>
      </c>
      <c r="S36" s="15"/>
      <c r="T36" s="5"/>
      <c r="U36" s="1"/>
      <c r="V36" s="1"/>
      <c r="W36" s="1"/>
      <c r="X36" s="1"/>
      <c r="Y36" s="5" t="str">
        <f t="shared" si="7"/>
        <v/>
      </c>
      <c r="Z36" s="5"/>
      <c r="AA36" s="11">
        <f t="shared" si="4"/>
        <v>0</v>
      </c>
      <c r="AB36" s="14">
        <v>1.0638297872340401</v>
      </c>
      <c r="AC36" s="15">
        <f t="shared" si="5"/>
        <v>0</v>
      </c>
      <c r="AD36" s="5"/>
    </row>
    <row r="37" spans="1:30" ht="12.75" customHeight="1" x14ac:dyDescent="0.25">
      <c r="A37" s="10" t="s">
        <v>84</v>
      </c>
      <c r="B37" s="11" t="s">
        <v>85</v>
      </c>
      <c r="C37" s="5"/>
      <c r="D37" s="5"/>
      <c r="E37" s="5"/>
      <c r="F37" s="5"/>
      <c r="G37" s="5" t="str">
        <f t="shared" si="10"/>
        <v/>
      </c>
      <c r="H37" s="5"/>
      <c r="I37" s="1" t="str">
        <f t="shared" si="1"/>
        <v/>
      </c>
      <c r="J37" s="5"/>
      <c r="K37" s="1"/>
      <c r="L37" s="1"/>
      <c r="M37" s="1"/>
      <c r="N37" s="1"/>
      <c r="O37" s="5" t="str">
        <f t="shared" si="2"/>
        <v/>
      </c>
      <c r="P37" s="5"/>
      <c r="Q37" s="5" t="str">
        <f t="shared" si="3"/>
        <v/>
      </c>
      <c r="R37" s="14">
        <v>1.0638297872340401</v>
      </c>
      <c r="S37" s="15"/>
      <c r="T37" s="5"/>
      <c r="U37" s="1"/>
      <c r="V37" s="1"/>
      <c r="W37" s="1"/>
      <c r="X37" s="1"/>
      <c r="Y37" s="5" t="str">
        <f t="shared" si="7"/>
        <v/>
      </c>
      <c r="Z37" s="5"/>
      <c r="AA37" s="11">
        <f t="shared" si="4"/>
        <v>0</v>
      </c>
      <c r="AB37" s="14">
        <v>1.0638297872340401</v>
      </c>
      <c r="AC37" s="15">
        <f t="shared" si="5"/>
        <v>0</v>
      </c>
      <c r="AD37" s="5"/>
    </row>
    <row r="38" spans="1:30" ht="12.75" customHeight="1" x14ac:dyDescent="0.25">
      <c r="A38" s="10" t="s">
        <v>86</v>
      </c>
      <c r="B38" s="11" t="s">
        <v>87</v>
      </c>
      <c r="C38" s="5"/>
      <c r="D38" s="5"/>
      <c r="E38" s="5"/>
      <c r="F38" s="5"/>
      <c r="G38" s="5" t="str">
        <f t="shared" si="10"/>
        <v/>
      </c>
      <c r="H38" s="5"/>
      <c r="I38" s="1" t="str">
        <f t="shared" si="1"/>
        <v/>
      </c>
      <c r="J38" s="5"/>
      <c r="K38" s="1"/>
      <c r="L38" s="1"/>
      <c r="M38" s="1"/>
      <c r="N38" s="1"/>
      <c r="O38" s="5" t="str">
        <f t="shared" si="2"/>
        <v/>
      </c>
      <c r="P38" s="5"/>
      <c r="Q38" s="5" t="str">
        <f t="shared" si="3"/>
        <v/>
      </c>
      <c r="R38" s="14">
        <v>1.0638297872340401</v>
      </c>
      <c r="S38" s="15"/>
      <c r="T38" s="5"/>
      <c r="U38" s="1"/>
      <c r="V38" s="1"/>
      <c r="W38" s="1"/>
      <c r="X38" s="1"/>
      <c r="Y38" s="5" t="str">
        <f t="shared" si="7"/>
        <v/>
      </c>
      <c r="Z38" s="5"/>
      <c r="AA38" s="11">
        <f t="shared" si="4"/>
        <v>0</v>
      </c>
      <c r="AB38" s="14">
        <v>1.0638297872340401</v>
      </c>
      <c r="AC38" s="15">
        <f t="shared" si="5"/>
        <v>0</v>
      </c>
      <c r="AD38" s="5"/>
    </row>
    <row r="39" spans="1:30" ht="12.75" customHeight="1" x14ac:dyDescent="0.25">
      <c r="A39" s="10" t="s">
        <v>88</v>
      </c>
      <c r="B39" s="11" t="s">
        <v>89</v>
      </c>
      <c r="C39" s="1">
        <v>0</v>
      </c>
      <c r="D39" s="1">
        <v>9</v>
      </c>
      <c r="E39" s="1">
        <v>9</v>
      </c>
      <c r="F39" s="1">
        <v>6.5</v>
      </c>
      <c r="G39" s="5">
        <f t="shared" si="10"/>
        <v>30.625</v>
      </c>
      <c r="H39" s="5"/>
      <c r="I39" s="1" t="str">
        <f t="shared" si="1"/>
        <v/>
      </c>
      <c r="J39" s="5"/>
      <c r="K39" s="1"/>
      <c r="L39" s="1"/>
      <c r="M39" s="1"/>
      <c r="N39" s="1"/>
      <c r="O39" s="5" t="str">
        <f t="shared" si="2"/>
        <v/>
      </c>
      <c r="P39" s="1">
        <v>24</v>
      </c>
      <c r="Q39" s="1">
        <v>54</v>
      </c>
      <c r="R39" s="14">
        <v>1.0638297872340401</v>
      </c>
      <c r="S39" s="15">
        <f t="shared" ref="S39:S40" si="11">Q39*R39</f>
        <v>57.446808510638164</v>
      </c>
      <c r="T39" s="1">
        <v>6</v>
      </c>
      <c r="U39" s="1"/>
      <c r="V39" s="1"/>
      <c r="W39" s="1"/>
      <c r="X39" s="1"/>
      <c r="Y39" s="5" t="str">
        <f t="shared" si="7"/>
        <v/>
      </c>
      <c r="Z39" s="1"/>
      <c r="AA39" s="11">
        <f t="shared" si="4"/>
        <v>0</v>
      </c>
      <c r="AB39" s="14">
        <v>1.0638297872340401</v>
      </c>
      <c r="AC39" s="15">
        <f t="shared" si="5"/>
        <v>0</v>
      </c>
      <c r="AD39" s="1"/>
    </row>
    <row r="40" spans="1:30" ht="12.75" customHeight="1" x14ac:dyDescent="0.25">
      <c r="A40" s="10" t="s">
        <v>90</v>
      </c>
      <c r="B40" s="11" t="s">
        <v>91</v>
      </c>
      <c r="C40" s="5"/>
      <c r="D40" s="5"/>
      <c r="E40" s="5"/>
      <c r="F40" s="5"/>
      <c r="G40" s="5" t="str">
        <f t="shared" si="10"/>
        <v/>
      </c>
      <c r="H40" s="5"/>
      <c r="I40" s="1" t="str">
        <f t="shared" si="1"/>
        <v/>
      </c>
      <c r="J40" s="5"/>
      <c r="K40" s="1">
        <v>10</v>
      </c>
      <c r="L40" s="1">
        <v>9</v>
      </c>
      <c r="M40" s="1">
        <v>0</v>
      </c>
      <c r="N40" s="1">
        <v>0</v>
      </c>
      <c r="O40" s="5">
        <f t="shared" si="2"/>
        <v>23.75</v>
      </c>
      <c r="P40" s="1">
        <v>30</v>
      </c>
      <c r="Q40" s="5">
        <f t="shared" ref="Q40:Q118" si="12">IF(OR(ISBLANK(O40),ISBLANK(P40)),"",O40+P40)</f>
        <v>53.75</v>
      </c>
      <c r="R40" s="14">
        <v>1.0638297872340401</v>
      </c>
      <c r="S40" s="15">
        <f t="shared" si="11"/>
        <v>57.180851063829657</v>
      </c>
      <c r="T40" s="1">
        <v>6</v>
      </c>
      <c r="U40" s="1"/>
      <c r="V40" s="1"/>
      <c r="W40" s="1"/>
      <c r="X40" s="1"/>
      <c r="Y40" s="5" t="str">
        <f t="shared" si="7"/>
        <v/>
      </c>
      <c r="Z40" s="1"/>
      <c r="AA40" s="11">
        <f t="shared" si="4"/>
        <v>0</v>
      </c>
      <c r="AB40" s="14">
        <v>1.0638297872340401</v>
      </c>
      <c r="AC40" s="15">
        <f t="shared" si="5"/>
        <v>0</v>
      </c>
      <c r="AD40" s="1"/>
    </row>
    <row r="41" spans="1:30" ht="12.75" customHeight="1" x14ac:dyDescent="0.25">
      <c r="A41" s="10" t="s">
        <v>92</v>
      </c>
      <c r="B41" s="11" t="s">
        <v>93</v>
      </c>
      <c r="C41" s="5"/>
      <c r="D41" s="5"/>
      <c r="E41" s="5"/>
      <c r="F41" s="5"/>
      <c r="G41" s="5" t="str">
        <f t="shared" si="10"/>
        <v/>
      </c>
      <c r="H41" s="5"/>
      <c r="I41" s="1" t="str">
        <f t="shared" si="1"/>
        <v/>
      </c>
      <c r="J41" s="5"/>
      <c r="K41" s="1"/>
      <c r="L41" s="1"/>
      <c r="M41" s="1"/>
      <c r="N41" s="1"/>
      <c r="O41" s="5" t="str">
        <f t="shared" si="2"/>
        <v/>
      </c>
      <c r="P41" s="5"/>
      <c r="Q41" s="5" t="str">
        <f t="shared" si="12"/>
        <v/>
      </c>
      <c r="R41" s="14">
        <v>1.0638297872340401</v>
      </c>
      <c r="S41" s="15"/>
      <c r="T41" s="5"/>
      <c r="U41" s="1"/>
      <c r="V41" s="1"/>
      <c r="W41" s="1"/>
      <c r="X41" s="1"/>
      <c r="Y41" s="5" t="str">
        <f t="shared" si="7"/>
        <v/>
      </c>
      <c r="Z41" s="5"/>
      <c r="AA41" s="11">
        <f t="shared" si="4"/>
        <v>0</v>
      </c>
      <c r="AB41" s="14">
        <v>1.0638297872340401</v>
      </c>
      <c r="AC41" s="15">
        <f t="shared" si="5"/>
        <v>0</v>
      </c>
      <c r="AD41" s="5"/>
    </row>
    <row r="42" spans="1:30" ht="12.75" customHeight="1" x14ac:dyDescent="0.25">
      <c r="A42" s="10" t="s">
        <v>94</v>
      </c>
      <c r="B42" s="11" t="s">
        <v>95</v>
      </c>
      <c r="C42" s="5"/>
      <c r="D42" s="5"/>
      <c r="E42" s="5"/>
      <c r="F42" s="5"/>
      <c r="G42" s="6" t="str">
        <f t="shared" si="10"/>
        <v/>
      </c>
      <c r="H42" s="5"/>
      <c r="I42" s="1" t="str">
        <f t="shared" si="1"/>
        <v/>
      </c>
      <c r="J42" s="5"/>
      <c r="K42" s="1"/>
      <c r="L42" s="1"/>
      <c r="M42" s="1"/>
      <c r="N42" s="1"/>
      <c r="O42" s="5" t="str">
        <f t="shared" si="2"/>
        <v/>
      </c>
      <c r="P42" s="5"/>
      <c r="Q42" s="5" t="str">
        <f t="shared" si="12"/>
        <v/>
      </c>
      <c r="R42" s="14">
        <v>1.0638297872340401</v>
      </c>
      <c r="S42" s="15"/>
      <c r="T42" s="5"/>
      <c r="U42" s="1"/>
      <c r="V42" s="1"/>
      <c r="W42" s="1"/>
      <c r="X42" s="1"/>
      <c r="Y42" s="5" t="str">
        <f t="shared" si="7"/>
        <v/>
      </c>
      <c r="Z42" s="5"/>
      <c r="AA42" s="11">
        <f t="shared" si="4"/>
        <v>0</v>
      </c>
      <c r="AB42" s="14">
        <v>1.0638297872340401</v>
      </c>
      <c r="AC42" s="15">
        <f t="shared" si="5"/>
        <v>0</v>
      </c>
      <c r="AD42" s="5"/>
    </row>
    <row r="43" spans="1:30" ht="12.75" customHeight="1" x14ac:dyDescent="0.25">
      <c r="A43" s="10" t="s">
        <v>96</v>
      </c>
      <c r="B43" s="11" t="s">
        <v>97</v>
      </c>
      <c r="C43" s="5"/>
      <c r="D43" s="5"/>
      <c r="E43" s="5"/>
      <c r="F43" s="18"/>
      <c r="G43" s="19" t="str">
        <f t="shared" si="10"/>
        <v/>
      </c>
      <c r="H43" s="20"/>
      <c r="I43" s="1" t="str">
        <f t="shared" si="1"/>
        <v/>
      </c>
      <c r="J43" s="5"/>
      <c r="K43" s="1">
        <v>8</v>
      </c>
      <c r="L43" s="1">
        <v>9</v>
      </c>
      <c r="M43" s="1">
        <v>0</v>
      </c>
      <c r="N43" s="1">
        <v>0</v>
      </c>
      <c r="O43" s="5">
        <f t="shared" si="2"/>
        <v>21.25</v>
      </c>
      <c r="P43" s="5"/>
      <c r="Q43" s="5" t="str">
        <f t="shared" si="12"/>
        <v/>
      </c>
      <c r="R43" s="14">
        <v>1.0638297872340401</v>
      </c>
      <c r="S43" s="15"/>
      <c r="T43" s="5"/>
      <c r="U43" s="1"/>
      <c r="V43" s="1"/>
      <c r="W43" s="1"/>
      <c r="X43" s="1"/>
      <c r="Y43" s="5" t="str">
        <f t="shared" si="7"/>
        <v/>
      </c>
      <c r="Z43" s="5"/>
      <c r="AA43" s="11">
        <f t="shared" si="4"/>
        <v>0</v>
      </c>
      <c r="AB43" s="14">
        <v>1.0638297872340401</v>
      </c>
      <c r="AC43" s="15">
        <f t="shared" si="5"/>
        <v>0</v>
      </c>
      <c r="AD43" s="5"/>
    </row>
    <row r="44" spans="1:30" ht="12.75" customHeight="1" x14ac:dyDescent="0.25">
      <c r="A44" s="10" t="s">
        <v>98</v>
      </c>
      <c r="B44" s="11" t="s">
        <v>99</v>
      </c>
      <c r="C44" s="5"/>
      <c r="D44" s="5"/>
      <c r="E44" s="5"/>
      <c r="F44" s="5"/>
      <c r="G44" s="4" t="str">
        <f t="shared" si="10"/>
        <v/>
      </c>
      <c r="H44" s="5"/>
      <c r="I44" s="1" t="str">
        <f t="shared" si="1"/>
        <v/>
      </c>
      <c r="J44" s="5"/>
      <c r="K44" s="1"/>
      <c r="L44" s="1"/>
      <c r="M44" s="1"/>
      <c r="N44" s="1"/>
      <c r="O44" s="5" t="str">
        <f t="shared" si="2"/>
        <v/>
      </c>
      <c r="P44" s="5"/>
      <c r="Q44" s="5" t="str">
        <f t="shared" si="12"/>
        <v/>
      </c>
      <c r="R44" s="14">
        <v>1.0638297872340401</v>
      </c>
      <c r="S44" s="15"/>
      <c r="T44" s="5"/>
      <c r="U44" s="1"/>
      <c r="V44" s="1"/>
      <c r="W44" s="1"/>
      <c r="X44" s="1"/>
      <c r="Y44" s="5" t="str">
        <f t="shared" si="7"/>
        <v/>
      </c>
      <c r="Z44" s="5"/>
      <c r="AA44" s="11">
        <f t="shared" si="4"/>
        <v>0</v>
      </c>
      <c r="AB44" s="14">
        <v>1.0638297872340401</v>
      </c>
      <c r="AC44" s="15">
        <f t="shared" si="5"/>
        <v>0</v>
      </c>
      <c r="AD44" s="5"/>
    </row>
    <row r="45" spans="1:30" ht="12.75" customHeight="1" x14ac:dyDescent="0.25">
      <c r="A45" s="10" t="s">
        <v>100</v>
      </c>
      <c r="B45" s="11" t="s">
        <v>101</v>
      </c>
      <c r="C45" s="5"/>
      <c r="D45" s="5"/>
      <c r="E45" s="5"/>
      <c r="F45" s="5"/>
      <c r="G45" s="5" t="str">
        <f t="shared" si="10"/>
        <v/>
      </c>
      <c r="H45" s="5"/>
      <c r="I45" s="1" t="str">
        <f t="shared" si="1"/>
        <v/>
      </c>
      <c r="J45" s="5"/>
      <c r="K45" s="1">
        <v>9.5</v>
      </c>
      <c r="L45" s="1">
        <v>9.5</v>
      </c>
      <c r="M45" s="1">
        <v>0</v>
      </c>
      <c r="N45" s="1">
        <v>10</v>
      </c>
      <c r="O45" s="5">
        <f t="shared" si="2"/>
        <v>36.25</v>
      </c>
      <c r="P45" s="1">
        <v>21.5</v>
      </c>
      <c r="Q45" s="5">
        <f t="shared" si="12"/>
        <v>57.75</v>
      </c>
      <c r="R45" s="14">
        <v>1.0638297872340401</v>
      </c>
      <c r="S45" s="15">
        <f>Q45*R45</f>
        <v>61.436170212765816</v>
      </c>
      <c r="T45" s="1">
        <v>7</v>
      </c>
      <c r="U45" s="1"/>
      <c r="V45" s="1"/>
      <c r="W45" s="1"/>
      <c r="X45" s="1"/>
      <c r="Y45" s="5" t="str">
        <f t="shared" si="7"/>
        <v/>
      </c>
      <c r="Z45" s="1"/>
      <c r="AA45" s="11">
        <f t="shared" si="4"/>
        <v>0</v>
      </c>
      <c r="AB45" s="14">
        <v>1.0638297872340401</v>
      </c>
      <c r="AC45" s="15">
        <f t="shared" si="5"/>
        <v>0</v>
      </c>
      <c r="AD45" s="1"/>
    </row>
    <row r="46" spans="1:30" ht="12.75" customHeight="1" x14ac:dyDescent="0.25">
      <c r="A46" s="10" t="s">
        <v>102</v>
      </c>
      <c r="B46" s="11" t="s">
        <v>103</v>
      </c>
      <c r="C46" s="5"/>
      <c r="D46" s="5"/>
      <c r="E46" s="5"/>
      <c r="F46" s="5"/>
      <c r="G46" s="5" t="str">
        <f t="shared" si="10"/>
        <v/>
      </c>
      <c r="H46" s="5"/>
      <c r="I46" s="1" t="str">
        <f t="shared" si="1"/>
        <v/>
      </c>
      <c r="J46" s="5"/>
      <c r="K46" s="1"/>
      <c r="L46" s="1"/>
      <c r="M46" s="1"/>
      <c r="N46" s="1"/>
      <c r="O46" s="5" t="str">
        <f t="shared" si="2"/>
        <v/>
      </c>
      <c r="P46" s="5"/>
      <c r="Q46" s="5" t="str">
        <f t="shared" si="12"/>
        <v/>
      </c>
      <c r="R46" s="14">
        <v>1.0638297872340401</v>
      </c>
      <c r="S46" s="15"/>
      <c r="T46" s="5"/>
      <c r="U46" s="1"/>
      <c r="V46" s="1"/>
      <c r="W46" s="1"/>
      <c r="X46" s="1"/>
      <c r="Y46" s="5" t="str">
        <f t="shared" si="7"/>
        <v/>
      </c>
      <c r="Z46" s="5"/>
      <c r="AA46" s="11">
        <f t="shared" si="4"/>
        <v>0</v>
      </c>
      <c r="AB46" s="14">
        <v>1.0638297872340401</v>
      </c>
      <c r="AC46" s="15">
        <f t="shared" si="5"/>
        <v>0</v>
      </c>
      <c r="AD46" s="5"/>
    </row>
    <row r="47" spans="1:30" ht="12.75" customHeight="1" x14ac:dyDescent="0.25">
      <c r="A47" s="10" t="s">
        <v>104</v>
      </c>
      <c r="B47" s="11" t="s">
        <v>105</v>
      </c>
      <c r="C47" s="5"/>
      <c r="D47" s="5"/>
      <c r="E47" s="5"/>
      <c r="F47" s="5"/>
      <c r="G47" s="5" t="str">
        <f t="shared" si="10"/>
        <v/>
      </c>
      <c r="H47" s="5"/>
      <c r="I47" s="1" t="str">
        <f t="shared" si="1"/>
        <v/>
      </c>
      <c r="J47" s="5"/>
      <c r="K47" s="1"/>
      <c r="L47" s="1"/>
      <c r="M47" s="1"/>
      <c r="N47" s="1"/>
      <c r="O47" s="5" t="str">
        <f t="shared" si="2"/>
        <v/>
      </c>
      <c r="P47" s="5"/>
      <c r="Q47" s="5" t="str">
        <f t="shared" si="12"/>
        <v/>
      </c>
      <c r="R47" s="14">
        <v>1.0638297872340401</v>
      </c>
      <c r="S47" s="15"/>
      <c r="T47" s="5"/>
      <c r="U47" s="1"/>
      <c r="V47" s="1"/>
      <c r="W47" s="1"/>
      <c r="X47" s="1"/>
      <c r="Y47" s="5" t="str">
        <f t="shared" si="7"/>
        <v/>
      </c>
      <c r="Z47" s="5"/>
      <c r="AA47" s="11">
        <f t="shared" si="4"/>
        <v>0</v>
      </c>
      <c r="AB47" s="14">
        <v>1.0638297872340401</v>
      </c>
      <c r="AC47" s="15">
        <f t="shared" si="5"/>
        <v>0</v>
      </c>
      <c r="AD47" s="5"/>
    </row>
    <row r="48" spans="1:30" ht="12.75" customHeight="1" x14ac:dyDescent="0.25">
      <c r="A48" s="10" t="s">
        <v>106</v>
      </c>
      <c r="B48" s="11" t="s">
        <v>107</v>
      </c>
      <c r="C48" s="5"/>
      <c r="D48" s="5"/>
      <c r="E48" s="5"/>
      <c r="F48" s="5"/>
      <c r="G48" s="5" t="str">
        <f t="shared" si="10"/>
        <v/>
      </c>
      <c r="H48" s="5"/>
      <c r="I48" s="1" t="str">
        <f t="shared" si="1"/>
        <v/>
      </c>
      <c r="J48" s="5"/>
      <c r="K48" s="1"/>
      <c r="L48" s="1"/>
      <c r="M48" s="1"/>
      <c r="N48" s="1"/>
      <c r="O48" s="5" t="str">
        <f t="shared" si="2"/>
        <v/>
      </c>
      <c r="P48" s="5"/>
      <c r="Q48" s="5" t="str">
        <f t="shared" si="12"/>
        <v/>
      </c>
      <c r="R48" s="14">
        <v>1.0638297872340401</v>
      </c>
      <c r="S48" s="15"/>
      <c r="T48" s="5"/>
      <c r="U48" s="1"/>
      <c r="V48" s="1"/>
      <c r="W48" s="1"/>
      <c r="X48" s="1"/>
      <c r="Y48" s="5" t="str">
        <f t="shared" si="7"/>
        <v/>
      </c>
      <c r="Z48" s="5"/>
      <c r="AA48" s="11">
        <f t="shared" si="4"/>
        <v>0</v>
      </c>
      <c r="AB48" s="14">
        <v>1.0638297872340401</v>
      </c>
      <c r="AC48" s="15">
        <f t="shared" si="5"/>
        <v>0</v>
      </c>
      <c r="AD48" s="5"/>
    </row>
    <row r="49" spans="1:30" ht="12.75" customHeight="1" x14ac:dyDescent="0.25">
      <c r="A49" s="10" t="s">
        <v>108</v>
      </c>
      <c r="B49" s="11" t="s">
        <v>109</v>
      </c>
      <c r="C49" s="5"/>
      <c r="D49" s="5"/>
      <c r="E49" s="5"/>
      <c r="F49" s="5"/>
      <c r="G49" s="5" t="str">
        <f t="shared" si="10"/>
        <v/>
      </c>
      <c r="H49" s="5"/>
      <c r="I49" s="1" t="str">
        <f t="shared" si="1"/>
        <v/>
      </c>
      <c r="J49" s="5"/>
      <c r="K49" s="1"/>
      <c r="L49" s="1"/>
      <c r="M49" s="1"/>
      <c r="N49" s="1"/>
      <c r="O49" s="5" t="str">
        <f t="shared" si="2"/>
        <v/>
      </c>
      <c r="P49" s="5"/>
      <c r="Q49" s="5" t="str">
        <f t="shared" si="12"/>
        <v/>
      </c>
      <c r="R49" s="14">
        <v>1.0638297872340401</v>
      </c>
      <c r="S49" s="15"/>
      <c r="T49" s="5"/>
      <c r="U49" s="1"/>
      <c r="V49" s="1"/>
      <c r="W49" s="1"/>
      <c r="X49" s="1"/>
      <c r="Y49" s="5" t="str">
        <f t="shared" si="7"/>
        <v/>
      </c>
      <c r="Z49" s="5"/>
      <c r="AA49" s="11">
        <f t="shared" si="4"/>
        <v>0</v>
      </c>
      <c r="AB49" s="14">
        <v>1.0638297872340401</v>
      </c>
      <c r="AC49" s="15">
        <f t="shared" si="5"/>
        <v>0</v>
      </c>
      <c r="AD49" s="5"/>
    </row>
    <row r="50" spans="1:30" ht="12.75" customHeight="1" x14ac:dyDescent="0.25">
      <c r="A50" s="10" t="s">
        <v>110</v>
      </c>
      <c r="B50" s="11" t="s">
        <v>111</v>
      </c>
      <c r="C50" s="5"/>
      <c r="D50" s="5"/>
      <c r="E50" s="5"/>
      <c r="F50" s="5"/>
      <c r="G50" s="5" t="str">
        <f t="shared" si="10"/>
        <v/>
      </c>
      <c r="H50" s="5"/>
      <c r="I50" s="1" t="str">
        <f t="shared" si="1"/>
        <v/>
      </c>
      <c r="J50" s="5"/>
      <c r="K50" s="1"/>
      <c r="L50" s="1"/>
      <c r="M50" s="1"/>
      <c r="N50" s="1"/>
      <c r="O50" s="5" t="str">
        <f t="shared" si="2"/>
        <v/>
      </c>
      <c r="P50" s="5"/>
      <c r="Q50" s="5" t="str">
        <f t="shared" si="12"/>
        <v/>
      </c>
      <c r="R50" s="14">
        <v>1.0638297872340401</v>
      </c>
      <c r="S50" s="15"/>
      <c r="T50" s="5"/>
      <c r="U50" s="1"/>
      <c r="V50" s="1"/>
      <c r="W50" s="1"/>
      <c r="X50" s="1"/>
      <c r="Y50" s="5" t="str">
        <f t="shared" si="7"/>
        <v/>
      </c>
      <c r="Z50" s="5"/>
      <c r="AA50" s="11">
        <f t="shared" si="4"/>
        <v>0</v>
      </c>
      <c r="AB50" s="14">
        <v>1.0638297872340401</v>
      </c>
      <c r="AC50" s="15">
        <f t="shared" si="5"/>
        <v>0</v>
      </c>
      <c r="AD50" s="5"/>
    </row>
    <row r="51" spans="1:30" ht="12.75" customHeight="1" x14ac:dyDescent="0.25">
      <c r="A51" s="10" t="s">
        <v>112</v>
      </c>
      <c r="B51" s="11" t="s">
        <v>113</v>
      </c>
      <c r="C51" s="1">
        <v>5</v>
      </c>
      <c r="D51" s="1">
        <v>4</v>
      </c>
      <c r="E51" s="1">
        <v>0</v>
      </c>
      <c r="F51" s="1">
        <v>0</v>
      </c>
      <c r="G51" s="5">
        <f t="shared" ref="G51:G52" si="13">IF(COUNTIF(C51:F51,"?")&gt;0,"?",IF(ISBLANK(C51),"", SUM(C51:F51)*5/4))</f>
        <v>11.25</v>
      </c>
      <c r="H51" s="5"/>
      <c r="I51" s="1" t="str">
        <f t="shared" si="1"/>
        <v/>
      </c>
      <c r="J51" s="5"/>
      <c r="K51" s="1">
        <v>4</v>
      </c>
      <c r="L51" s="1">
        <v>9.5</v>
      </c>
      <c r="M51" s="1">
        <v>0</v>
      </c>
      <c r="N51" s="1">
        <v>10</v>
      </c>
      <c r="O51" s="5">
        <f t="shared" si="2"/>
        <v>29.375</v>
      </c>
      <c r="P51" s="1">
        <v>41.25</v>
      </c>
      <c r="Q51" s="5">
        <f t="shared" si="12"/>
        <v>70.625</v>
      </c>
      <c r="R51" s="14">
        <v>1.0638297872340401</v>
      </c>
      <c r="S51" s="15">
        <f>Q51*R51</f>
        <v>75.132978723404079</v>
      </c>
      <c r="T51" s="1">
        <v>8</v>
      </c>
      <c r="U51" s="1"/>
      <c r="V51" s="1"/>
      <c r="W51" s="1"/>
      <c r="X51" s="1"/>
      <c r="Y51" s="5" t="str">
        <f t="shared" si="7"/>
        <v/>
      </c>
      <c r="Z51" s="1"/>
      <c r="AA51" s="11">
        <f t="shared" si="4"/>
        <v>0</v>
      </c>
      <c r="AB51" s="14">
        <v>1.0638297872340401</v>
      </c>
      <c r="AC51" s="15">
        <f t="shared" si="5"/>
        <v>0</v>
      </c>
      <c r="AD51" s="1"/>
    </row>
    <row r="52" spans="1:30" ht="12.75" customHeight="1" x14ac:dyDescent="0.25">
      <c r="A52" s="10" t="s">
        <v>114</v>
      </c>
      <c r="B52" s="11" t="s">
        <v>115</v>
      </c>
      <c r="C52" s="1">
        <v>8.34</v>
      </c>
      <c r="D52" s="1">
        <v>5</v>
      </c>
      <c r="E52" s="16">
        <v>10</v>
      </c>
      <c r="F52" s="1">
        <v>10</v>
      </c>
      <c r="G52" s="5">
        <f t="shared" si="13"/>
        <v>41.675000000000004</v>
      </c>
      <c r="H52" s="5"/>
      <c r="I52" s="1" t="str">
        <f t="shared" si="1"/>
        <v/>
      </c>
      <c r="J52" s="5"/>
      <c r="K52" s="1"/>
      <c r="L52" s="1"/>
      <c r="M52" s="1"/>
      <c r="N52" s="1"/>
      <c r="O52" s="5" t="str">
        <f t="shared" si="2"/>
        <v/>
      </c>
      <c r="P52" s="5"/>
      <c r="Q52" s="5" t="str">
        <f t="shared" si="12"/>
        <v/>
      </c>
      <c r="R52" s="14">
        <v>1.0638297872340401</v>
      </c>
      <c r="S52" s="15"/>
      <c r="T52" s="5"/>
      <c r="U52" s="1"/>
      <c r="V52" s="1"/>
      <c r="W52" s="1"/>
      <c r="X52" s="1"/>
      <c r="Y52" s="5" t="str">
        <f t="shared" si="7"/>
        <v/>
      </c>
      <c r="Z52" s="5"/>
      <c r="AA52" s="11">
        <f t="shared" si="4"/>
        <v>0</v>
      </c>
      <c r="AB52" s="14">
        <v>1.0638297872340401</v>
      </c>
      <c r="AC52" s="15">
        <f t="shared" si="5"/>
        <v>0</v>
      </c>
      <c r="AD52" s="5"/>
    </row>
    <row r="53" spans="1:30" ht="12.75" customHeight="1" x14ac:dyDescent="0.25">
      <c r="A53" s="10" t="s">
        <v>116</v>
      </c>
      <c r="B53" s="11" t="s">
        <v>117</v>
      </c>
      <c r="C53" s="5"/>
      <c r="D53" s="5"/>
      <c r="E53" s="5"/>
      <c r="F53" s="5"/>
      <c r="G53" s="5" t="str">
        <f t="shared" ref="G53:G73" si="14">IF(ISBLANK(C53),"", SUM(C53:F53)*5/4)</f>
        <v/>
      </c>
      <c r="H53" s="5"/>
      <c r="I53" s="1" t="str">
        <f t="shared" si="1"/>
        <v/>
      </c>
      <c r="J53" s="5"/>
      <c r="K53" s="1">
        <v>0</v>
      </c>
      <c r="L53" s="1">
        <v>8.5</v>
      </c>
      <c r="M53" s="1">
        <v>0</v>
      </c>
      <c r="N53" s="1">
        <v>10</v>
      </c>
      <c r="O53" s="5">
        <f t="shared" si="2"/>
        <v>23.125</v>
      </c>
      <c r="P53" s="1">
        <v>25</v>
      </c>
      <c r="Q53" s="21">
        <f t="shared" si="12"/>
        <v>48.125</v>
      </c>
      <c r="R53" s="14">
        <v>1.0638297872340401</v>
      </c>
      <c r="S53" s="15">
        <f>Q53*R53</f>
        <v>51.196808510638178</v>
      </c>
      <c r="T53" s="1">
        <v>6</v>
      </c>
      <c r="U53" s="1"/>
      <c r="V53" s="1"/>
      <c r="W53" s="1"/>
      <c r="X53" s="1"/>
      <c r="Y53" s="5" t="str">
        <f t="shared" si="7"/>
        <v/>
      </c>
      <c r="Z53" s="1"/>
      <c r="AA53" s="11">
        <f t="shared" si="4"/>
        <v>0</v>
      </c>
      <c r="AB53" s="14">
        <v>1.0638297872340401</v>
      </c>
      <c r="AC53" s="15">
        <f t="shared" si="5"/>
        <v>0</v>
      </c>
      <c r="AD53" s="1"/>
    </row>
    <row r="54" spans="1:30" ht="12.75" customHeight="1" x14ac:dyDescent="0.25">
      <c r="A54" s="10" t="s">
        <v>118</v>
      </c>
      <c r="B54" s="11" t="s">
        <v>119</v>
      </c>
      <c r="C54" s="5"/>
      <c r="D54" s="5"/>
      <c r="E54" s="5"/>
      <c r="F54" s="5"/>
      <c r="G54" s="5" t="str">
        <f t="shared" si="14"/>
        <v/>
      </c>
      <c r="H54" s="5"/>
      <c r="I54" s="1" t="str">
        <f t="shared" si="1"/>
        <v/>
      </c>
      <c r="J54" s="5"/>
      <c r="K54" s="1"/>
      <c r="L54" s="1"/>
      <c r="M54" s="1"/>
      <c r="N54" s="1"/>
      <c r="O54" s="5" t="str">
        <f t="shared" si="2"/>
        <v/>
      </c>
      <c r="P54" s="5"/>
      <c r="Q54" s="5" t="str">
        <f t="shared" si="12"/>
        <v/>
      </c>
      <c r="R54" s="14">
        <v>1.0638297872340401</v>
      </c>
      <c r="S54" s="15"/>
      <c r="T54" s="5"/>
      <c r="U54" s="1"/>
      <c r="V54" s="1"/>
      <c r="W54" s="1"/>
      <c r="X54" s="1"/>
      <c r="Y54" s="5" t="str">
        <f t="shared" si="7"/>
        <v/>
      </c>
      <c r="Z54" s="5"/>
      <c r="AA54" s="11">
        <f t="shared" si="4"/>
        <v>0</v>
      </c>
      <c r="AB54" s="14">
        <v>1.0638297872340401</v>
      </c>
      <c r="AC54" s="15">
        <f t="shared" si="5"/>
        <v>0</v>
      </c>
      <c r="AD54" s="5"/>
    </row>
    <row r="55" spans="1:30" ht="12.75" customHeight="1" x14ac:dyDescent="0.25">
      <c r="A55" s="10" t="s">
        <v>120</v>
      </c>
      <c r="B55" s="11" t="s">
        <v>121</v>
      </c>
      <c r="C55" s="5"/>
      <c r="D55" s="5"/>
      <c r="E55" s="5"/>
      <c r="F55" s="5"/>
      <c r="G55" s="5" t="str">
        <f t="shared" si="14"/>
        <v/>
      </c>
      <c r="H55" s="5"/>
      <c r="I55" s="1" t="str">
        <f t="shared" si="1"/>
        <v/>
      </c>
      <c r="J55" s="5"/>
      <c r="K55" s="1"/>
      <c r="L55" s="1"/>
      <c r="M55" s="1"/>
      <c r="N55" s="1"/>
      <c r="O55" s="5" t="str">
        <f t="shared" si="2"/>
        <v/>
      </c>
      <c r="P55" s="5"/>
      <c r="Q55" s="5" t="str">
        <f t="shared" si="12"/>
        <v/>
      </c>
      <c r="R55" s="14">
        <v>1.0638297872340401</v>
      </c>
      <c r="S55" s="15"/>
      <c r="T55" s="5"/>
      <c r="U55" s="1"/>
      <c r="V55" s="1"/>
      <c r="W55" s="1"/>
      <c r="X55" s="1"/>
      <c r="Y55" s="5" t="str">
        <f t="shared" si="7"/>
        <v/>
      </c>
      <c r="Z55" s="5"/>
      <c r="AA55" s="11">
        <f t="shared" si="4"/>
        <v>0</v>
      </c>
      <c r="AB55" s="14">
        <v>1.0638297872340401</v>
      </c>
      <c r="AC55" s="15">
        <f t="shared" si="5"/>
        <v>0</v>
      </c>
      <c r="AD55" s="5"/>
    </row>
    <row r="56" spans="1:30" ht="12.75" customHeight="1" x14ac:dyDescent="0.25">
      <c r="A56" s="10" t="s">
        <v>122</v>
      </c>
      <c r="B56" s="11" t="s">
        <v>123</v>
      </c>
      <c r="C56" s="5"/>
      <c r="D56" s="5"/>
      <c r="E56" s="5"/>
      <c r="F56" s="5"/>
      <c r="G56" s="5" t="str">
        <f t="shared" si="14"/>
        <v/>
      </c>
      <c r="H56" s="5"/>
      <c r="I56" s="1" t="str">
        <f t="shared" si="1"/>
        <v/>
      </c>
      <c r="J56" s="5"/>
      <c r="K56" s="1"/>
      <c r="L56" s="1"/>
      <c r="M56" s="1"/>
      <c r="N56" s="1"/>
      <c r="O56" s="5" t="str">
        <f t="shared" si="2"/>
        <v/>
      </c>
      <c r="P56" s="5"/>
      <c r="Q56" s="5" t="str">
        <f t="shared" si="12"/>
        <v/>
      </c>
      <c r="R56" s="14">
        <v>1.0638297872340401</v>
      </c>
      <c r="S56" s="15"/>
      <c r="T56" s="5"/>
      <c r="U56" s="1"/>
      <c r="V56" s="1"/>
      <c r="W56" s="1"/>
      <c r="X56" s="1"/>
      <c r="Y56" s="5" t="str">
        <f t="shared" si="7"/>
        <v/>
      </c>
      <c r="Z56" s="5"/>
      <c r="AA56" s="11">
        <f t="shared" si="4"/>
        <v>0</v>
      </c>
      <c r="AB56" s="14">
        <v>1.0638297872340401</v>
      </c>
      <c r="AC56" s="15">
        <f t="shared" si="5"/>
        <v>0</v>
      </c>
      <c r="AD56" s="5"/>
    </row>
    <row r="57" spans="1:30" ht="12.75" customHeight="1" x14ac:dyDescent="0.25">
      <c r="A57" s="10" t="s">
        <v>124</v>
      </c>
      <c r="B57" s="11" t="s">
        <v>125</v>
      </c>
      <c r="C57" s="5"/>
      <c r="D57" s="5"/>
      <c r="E57" s="5"/>
      <c r="F57" s="5"/>
      <c r="G57" s="5" t="str">
        <f t="shared" si="14"/>
        <v/>
      </c>
      <c r="H57" s="5"/>
      <c r="I57" s="1" t="str">
        <f t="shared" si="1"/>
        <v/>
      </c>
      <c r="J57" s="5"/>
      <c r="K57" s="1"/>
      <c r="L57" s="1"/>
      <c r="M57" s="1"/>
      <c r="N57" s="1"/>
      <c r="O57" s="5" t="str">
        <f t="shared" si="2"/>
        <v/>
      </c>
      <c r="P57" s="5"/>
      <c r="Q57" s="5" t="str">
        <f t="shared" si="12"/>
        <v/>
      </c>
      <c r="R57" s="14">
        <v>1.0638297872340401</v>
      </c>
      <c r="S57" s="15"/>
      <c r="T57" s="5"/>
      <c r="U57" s="1"/>
      <c r="V57" s="1"/>
      <c r="W57" s="1"/>
      <c r="X57" s="1"/>
      <c r="Y57" s="5" t="str">
        <f t="shared" si="7"/>
        <v/>
      </c>
      <c r="Z57" s="5"/>
      <c r="AA57" s="11">
        <f t="shared" si="4"/>
        <v>0</v>
      </c>
      <c r="AB57" s="14">
        <v>1.0638297872340401</v>
      </c>
      <c r="AC57" s="15">
        <f t="shared" si="5"/>
        <v>0</v>
      </c>
      <c r="AD57" s="5"/>
    </row>
    <row r="58" spans="1:30" ht="12.75" customHeight="1" x14ac:dyDescent="0.25">
      <c r="A58" s="10" t="s">
        <v>126</v>
      </c>
      <c r="B58" s="11" t="s">
        <v>127</v>
      </c>
      <c r="C58" s="5"/>
      <c r="D58" s="5"/>
      <c r="E58" s="5"/>
      <c r="F58" s="5"/>
      <c r="G58" s="5" t="str">
        <f t="shared" si="14"/>
        <v/>
      </c>
      <c r="H58" s="5"/>
      <c r="I58" s="1" t="str">
        <f t="shared" si="1"/>
        <v/>
      </c>
      <c r="J58" s="5"/>
      <c r="K58" s="1">
        <v>10</v>
      </c>
      <c r="L58" s="1">
        <v>10</v>
      </c>
      <c r="M58" s="1">
        <v>0</v>
      </c>
      <c r="N58" s="1">
        <v>0</v>
      </c>
      <c r="O58" s="5">
        <f t="shared" si="2"/>
        <v>25</v>
      </c>
      <c r="P58" s="1">
        <v>29</v>
      </c>
      <c r="Q58" s="5">
        <f t="shared" si="12"/>
        <v>54</v>
      </c>
      <c r="R58" s="14">
        <v>1.0638297872340401</v>
      </c>
      <c r="S58" s="15">
        <f t="shared" ref="S58:S60" si="15">Q58*R58</f>
        <v>57.446808510638164</v>
      </c>
      <c r="T58" s="1">
        <v>6</v>
      </c>
      <c r="U58" s="1"/>
      <c r="V58" s="1"/>
      <c r="W58" s="1"/>
      <c r="X58" s="1"/>
      <c r="Y58" s="5" t="str">
        <f t="shared" si="7"/>
        <v/>
      </c>
      <c r="Z58" s="1"/>
      <c r="AA58" s="11">
        <f t="shared" si="4"/>
        <v>0</v>
      </c>
      <c r="AB58" s="14">
        <v>1.0638297872340401</v>
      </c>
      <c r="AC58" s="15">
        <f t="shared" si="5"/>
        <v>0</v>
      </c>
      <c r="AD58" s="1"/>
    </row>
    <row r="59" spans="1:30" ht="12.75" customHeight="1" x14ac:dyDescent="0.25">
      <c r="A59" s="10" t="s">
        <v>128</v>
      </c>
      <c r="B59" s="11" t="s">
        <v>129</v>
      </c>
      <c r="C59" s="1">
        <v>0</v>
      </c>
      <c r="D59" s="1">
        <v>1</v>
      </c>
      <c r="E59" s="1">
        <v>0</v>
      </c>
      <c r="F59" s="1">
        <v>0</v>
      </c>
      <c r="G59" s="5">
        <f t="shared" si="14"/>
        <v>1.25</v>
      </c>
      <c r="H59" s="5"/>
      <c r="I59" s="1" t="str">
        <f t="shared" si="1"/>
        <v/>
      </c>
      <c r="J59" s="5"/>
      <c r="K59" s="1">
        <v>10</v>
      </c>
      <c r="L59" s="1">
        <v>10</v>
      </c>
      <c r="M59" s="1">
        <v>0</v>
      </c>
      <c r="N59" s="1">
        <v>10</v>
      </c>
      <c r="O59" s="5">
        <f t="shared" si="2"/>
        <v>37.5</v>
      </c>
      <c r="P59" s="1">
        <v>39</v>
      </c>
      <c r="Q59" s="5">
        <f t="shared" si="12"/>
        <v>76.5</v>
      </c>
      <c r="R59" s="14">
        <v>1.0638297872340401</v>
      </c>
      <c r="S59" s="15">
        <f t="shared" si="15"/>
        <v>81.382978723404065</v>
      </c>
      <c r="T59" s="1">
        <v>9</v>
      </c>
      <c r="U59" s="1"/>
      <c r="V59" s="1"/>
      <c r="W59" s="1"/>
      <c r="X59" s="1"/>
      <c r="Y59" s="5" t="str">
        <f t="shared" si="7"/>
        <v/>
      </c>
      <c r="Z59" s="1"/>
      <c r="AA59" s="11">
        <f t="shared" si="4"/>
        <v>0</v>
      </c>
      <c r="AB59" s="14">
        <v>1.0638297872340401</v>
      </c>
      <c r="AC59" s="15">
        <f t="shared" si="5"/>
        <v>0</v>
      </c>
      <c r="AD59" s="1"/>
    </row>
    <row r="60" spans="1:30" ht="12.75" customHeight="1" x14ac:dyDescent="0.25">
      <c r="A60" s="10" t="s">
        <v>130</v>
      </c>
      <c r="B60" s="11" t="s">
        <v>131</v>
      </c>
      <c r="C60" s="5"/>
      <c r="D60" s="5"/>
      <c r="E60" s="5"/>
      <c r="F60" s="5"/>
      <c r="G60" s="5" t="str">
        <f t="shared" si="14"/>
        <v/>
      </c>
      <c r="H60" s="5"/>
      <c r="I60" s="1" t="str">
        <f t="shared" si="1"/>
        <v/>
      </c>
      <c r="J60" s="5"/>
      <c r="K60" s="1">
        <v>10</v>
      </c>
      <c r="L60" s="1">
        <v>8</v>
      </c>
      <c r="M60" s="1">
        <v>0</v>
      </c>
      <c r="N60" s="1">
        <v>9</v>
      </c>
      <c r="O60" s="5">
        <f t="shared" si="2"/>
        <v>33.75</v>
      </c>
      <c r="P60" s="1">
        <v>29</v>
      </c>
      <c r="Q60" s="5">
        <f t="shared" si="12"/>
        <v>62.75</v>
      </c>
      <c r="R60" s="14">
        <v>1.0638297872340301</v>
      </c>
      <c r="S60" s="15">
        <f t="shared" si="15"/>
        <v>66.755319148935385</v>
      </c>
      <c r="T60" s="1">
        <v>7</v>
      </c>
      <c r="U60" s="1"/>
      <c r="V60" s="1"/>
      <c r="W60" s="1"/>
      <c r="X60" s="1"/>
      <c r="Y60" s="5" t="str">
        <f t="shared" si="7"/>
        <v/>
      </c>
      <c r="Z60" s="1"/>
      <c r="AA60" s="11">
        <f t="shared" si="4"/>
        <v>0</v>
      </c>
      <c r="AB60" s="14">
        <v>1.0638297872340401</v>
      </c>
      <c r="AC60" s="15">
        <f t="shared" si="5"/>
        <v>0</v>
      </c>
      <c r="AD60" s="1"/>
    </row>
    <row r="61" spans="1:30" ht="12.75" customHeight="1" x14ac:dyDescent="0.25">
      <c r="A61" s="10" t="s">
        <v>12</v>
      </c>
      <c r="B61" s="11" t="s">
        <v>132</v>
      </c>
      <c r="C61" s="5"/>
      <c r="D61" s="5"/>
      <c r="E61" s="5"/>
      <c r="F61" s="5"/>
      <c r="G61" s="5" t="str">
        <f t="shared" si="14"/>
        <v/>
      </c>
      <c r="H61" s="5"/>
      <c r="I61" s="1" t="str">
        <f t="shared" si="1"/>
        <v/>
      </c>
      <c r="J61" s="5"/>
      <c r="K61" s="1"/>
      <c r="L61" s="1"/>
      <c r="M61" s="1"/>
      <c r="N61" s="1"/>
      <c r="O61" s="5" t="str">
        <f t="shared" si="2"/>
        <v/>
      </c>
      <c r="P61" s="5"/>
      <c r="Q61" s="5" t="str">
        <f t="shared" si="12"/>
        <v/>
      </c>
      <c r="R61" s="14">
        <v>1.0638297872340301</v>
      </c>
      <c r="S61" s="15"/>
      <c r="T61" s="5"/>
      <c r="U61" s="1"/>
      <c r="V61" s="1"/>
      <c r="W61" s="1"/>
      <c r="X61" s="1"/>
      <c r="Y61" s="5" t="str">
        <f t="shared" si="7"/>
        <v/>
      </c>
      <c r="Z61" s="5"/>
      <c r="AA61" s="11">
        <f t="shared" si="4"/>
        <v>0</v>
      </c>
      <c r="AB61" s="14">
        <v>1.0638297872340401</v>
      </c>
      <c r="AC61" s="15">
        <f t="shared" si="5"/>
        <v>0</v>
      </c>
      <c r="AD61" s="5"/>
    </row>
    <row r="62" spans="1:30" ht="12.75" customHeight="1" x14ac:dyDescent="0.25">
      <c r="A62" s="22" t="s">
        <v>133</v>
      </c>
      <c r="B62" s="23" t="s">
        <v>134</v>
      </c>
      <c r="C62" s="6"/>
      <c r="D62" s="6"/>
      <c r="E62" s="6"/>
      <c r="F62" s="6"/>
      <c r="G62" s="6" t="str">
        <f t="shared" si="14"/>
        <v/>
      </c>
      <c r="H62" s="5"/>
      <c r="I62" s="1" t="str">
        <f t="shared" si="1"/>
        <v/>
      </c>
      <c r="J62" s="5"/>
      <c r="K62" s="1"/>
      <c r="L62" s="1"/>
      <c r="M62" s="1"/>
      <c r="N62" s="1"/>
      <c r="O62" s="5" t="str">
        <f t="shared" si="2"/>
        <v/>
      </c>
      <c r="P62" s="5"/>
      <c r="Q62" s="5" t="str">
        <f t="shared" si="12"/>
        <v/>
      </c>
      <c r="R62" s="14">
        <v>1.0638297872340301</v>
      </c>
      <c r="S62" s="15"/>
      <c r="T62" s="5"/>
      <c r="U62" s="1"/>
      <c r="V62" s="1"/>
      <c r="W62" s="1"/>
      <c r="X62" s="1"/>
      <c r="Y62" s="5" t="str">
        <f t="shared" si="7"/>
        <v/>
      </c>
      <c r="Z62" s="5"/>
      <c r="AA62" s="11">
        <f t="shared" si="4"/>
        <v>0</v>
      </c>
      <c r="AB62" s="14">
        <v>1.0638297872340401</v>
      </c>
      <c r="AC62" s="15">
        <f t="shared" si="5"/>
        <v>0</v>
      </c>
      <c r="AD62" s="5"/>
    </row>
    <row r="63" spans="1:30" ht="12.75" customHeight="1" x14ac:dyDescent="0.25">
      <c r="A63" s="24" t="s">
        <v>135</v>
      </c>
      <c r="B63" s="25" t="s">
        <v>136</v>
      </c>
      <c r="C63" s="26"/>
      <c r="D63" s="26"/>
      <c r="E63" s="26"/>
      <c r="F63" s="26"/>
      <c r="G63" s="27" t="str">
        <f t="shared" si="14"/>
        <v/>
      </c>
      <c r="H63" s="20"/>
      <c r="I63" s="1" t="str">
        <f t="shared" si="1"/>
        <v/>
      </c>
      <c r="J63" s="5"/>
      <c r="K63" s="1"/>
      <c r="L63" s="1"/>
      <c r="M63" s="1"/>
      <c r="N63" s="1"/>
      <c r="O63" s="5" t="str">
        <f t="shared" si="2"/>
        <v/>
      </c>
      <c r="P63" s="5"/>
      <c r="Q63" s="5" t="str">
        <f t="shared" si="12"/>
        <v/>
      </c>
      <c r="R63" s="14">
        <v>1.0638297872340301</v>
      </c>
      <c r="S63" s="15"/>
      <c r="T63" s="5"/>
      <c r="U63" s="1"/>
      <c r="V63" s="1"/>
      <c r="W63" s="1"/>
      <c r="X63" s="1"/>
      <c r="Y63" s="5" t="str">
        <f t="shared" si="7"/>
        <v/>
      </c>
      <c r="Z63" s="5"/>
      <c r="AA63" s="11">
        <f t="shared" si="4"/>
        <v>0</v>
      </c>
      <c r="AB63" s="14">
        <v>1.0638297872340401</v>
      </c>
      <c r="AC63" s="15">
        <f t="shared" si="5"/>
        <v>0</v>
      </c>
      <c r="AD63" s="5"/>
    </row>
    <row r="64" spans="1:30" ht="12.75" customHeight="1" x14ac:dyDescent="0.25">
      <c r="A64" s="28" t="s">
        <v>137</v>
      </c>
      <c r="B64" s="29" t="s">
        <v>138</v>
      </c>
      <c r="C64" s="3">
        <v>0</v>
      </c>
      <c r="D64" s="3">
        <v>8</v>
      </c>
      <c r="E64" s="3">
        <v>10</v>
      </c>
      <c r="F64" s="3">
        <v>0</v>
      </c>
      <c r="G64" s="4">
        <f t="shared" si="14"/>
        <v>22.5</v>
      </c>
      <c r="H64" s="5"/>
      <c r="I64" s="1" t="str">
        <f t="shared" si="1"/>
        <v/>
      </c>
      <c r="J64" s="5"/>
      <c r="K64" s="1"/>
      <c r="L64" s="1"/>
      <c r="M64" s="1"/>
      <c r="N64" s="1"/>
      <c r="O64" s="5" t="str">
        <f t="shared" si="2"/>
        <v/>
      </c>
      <c r="P64" s="5"/>
      <c r="Q64" s="5" t="str">
        <f t="shared" si="12"/>
        <v/>
      </c>
      <c r="R64" s="14">
        <v>1.0638297872340301</v>
      </c>
      <c r="S64" s="15"/>
      <c r="T64" s="5"/>
      <c r="U64" s="1"/>
      <c r="V64" s="1"/>
      <c r="W64" s="1"/>
      <c r="X64" s="1"/>
      <c r="Y64" s="5" t="str">
        <f t="shared" si="7"/>
        <v/>
      </c>
      <c r="Z64" s="5"/>
      <c r="AA64" s="11">
        <f t="shared" si="4"/>
        <v>0</v>
      </c>
      <c r="AB64" s="14">
        <v>1.0638297872340401</v>
      </c>
      <c r="AC64" s="15">
        <f t="shared" si="5"/>
        <v>0</v>
      </c>
      <c r="AD64" s="5"/>
    </row>
    <row r="65" spans="1:30" ht="12.75" customHeight="1" x14ac:dyDescent="0.25">
      <c r="A65" s="10" t="s">
        <v>139</v>
      </c>
      <c r="B65" s="11" t="s">
        <v>140</v>
      </c>
      <c r="C65" s="5"/>
      <c r="D65" s="5"/>
      <c r="E65" s="5"/>
      <c r="F65" s="5"/>
      <c r="G65" s="5" t="str">
        <f t="shared" si="14"/>
        <v/>
      </c>
      <c r="H65" s="5"/>
      <c r="I65" s="1" t="str">
        <f t="shared" si="1"/>
        <v/>
      </c>
      <c r="J65" s="5"/>
      <c r="K65" s="1"/>
      <c r="L65" s="1"/>
      <c r="M65" s="1"/>
      <c r="N65" s="1"/>
      <c r="O65" s="5" t="str">
        <f t="shared" si="2"/>
        <v/>
      </c>
      <c r="P65" s="5"/>
      <c r="Q65" s="5" t="str">
        <f t="shared" si="12"/>
        <v/>
      </c>
      <c r="R65" s="14">
        <v>1.0638297872340301</v>
      </c>
      <c r="S65" s="15"/>
      <c r="T65" s="5"/>
      <c r="U65" s="1"/>
      <c r="V65" s="1"/>
      <c r="W65" s="1"/>
      <c r="X65" s="1"/>
      <c r="Y65" s="5" t="str">
        <f t="shared" si="7"/>
        <v/>
      </c>
      <c r="Z65" s="5"/>
      <c r="AA65" s="11">
        <f t="shared" si="4"/>
        <v>0</v>
      </c>
      <c r="AB65" s="14">
        <v>1.0638297872340401</v>
      </c>
      <c r="AC65" s="15">
        <f t="shared" si="5"/>
        <v>0</v>
      </c>
      <c r="AD65" s="5"/>
    </row>
    <row r="66" spans="1:30" ht="12.75" customHeight="1" x14ac:dyDescent="0.25">
      <c r="A66" s="10" t="s">
        <v>141</v>
      </c>
      <c r="B66" s="11" t="s">
        <v>142</v>
      </c>
      <c r="C66" s="16">
        <v>9</v>
      </c>
      <c r="D66" s="1">
        <v>9</v>
      </c>
      <c r="E66" s="1">
        <v>10</v>
      </c>
      <c r="F66" s="1">
        <v>8</v>
      </c>
      <c r="G66" s="5">
        <f t="shared" si="14"/>
        <v>45</v>
      </c>
      <c r="H66" s="5"/>
      <c r="I66" s="1" t="str">
        <f t="shared" si="1"/>
        <v/>
      </c>
      <c r="J66" s="5"/>
      <c r="K66" s="1"/>
      <c r="L66" s="1"/>
      <c r="M66" s="1"/>
      <c r="N66" s="1"/>
      <c r="O66" s="5" t="str">
        <f t="shared" si="2"/>
        <v/>
      </c>
      <c r="P66" s="5"/>
      <c r="Q66" s="5" t="str">
        <f t="shared" si="12"/>
        <v/>
      </c>
      <c r="R66" s="14">
        <v>1.0638297872340301</v>
      </c>
      <c r="S66" s="15"/>
      <c r="T66" s="5"/>
      <c r="U66" s="1"/>
      <c r="V66" s="1"/>
      <c r="W66" s="1"/>
      <c r="X66" s="1"/>
      <c r="Y66" s="5" t="str">
        <f t="shared" si="7"/>
        <v/>
      </c>
      <c r="Z66" s="5"/>
      <c r="AA66" s="11">
        <f t="shared" si="4"/>
        <v>0</v>
      </c>
      <c r="AB66" s="14">
        <v>1.0638297872340401</v>
      </c>
      <c r="AC66" s="15">
        <f t="shared" si="5"/>
        <v>0</v>
      </c>
      <c r="AD66" s="5"/>
    </row>
    <row r="67" spans="1:30" ht="12.75" customHeight="1" x14ac:dyDescent="0.25">
      <c r="A67" s="10" t="s">
        <v>143</v>
      </c>
      <c r="B67" s="11" t="s">
        <v>144</v>
      </c>
      <c r="C67" s="5"/>
      <c r="D67" s="5"/>
      <c r="E67" s="5"/>
      <c r="F67" s="5"/>
      <c r="G67" s="5" t="str">
        <f t="shared" si="14"/>
        <v/>
      </c>
      <c r="H67" s="5"/>
      <c r="I67" s="1" t="str">
        <f t="shared" si="1"/>
        <v/>
      </c>
      <c r="J67" s="5"/>
      <c r="K67" s="1"/>
      <c r="L67" s="1"/>
      <c r="M67" s="1"/>
      <c r="N67" s="1"/>
      <c r="O67" s="5" t="str">
        <f t="shared" si="2"/>
        <v/>
      </c>
      <c r="P67" s="5"/>
      <c r="Q67" s="5" t="str">
        <f t="shared" si="12"/>
        <v/>
      </c>
      <c r="R67" s="14">
        <v>1.0638297872340301</v>
      </c>
      <c r="S67" s="15"/>
      <c r="T67" s="5"/>
      <c r="U67" s="1"/>
      <c r="V67" s="1"/>
      <c r="W67" s="1"/>
      <c r="X67" s="1"/>
      <c r="Y67" s="5" t="str">
        <f t="shared" si="7"/>
        <v/>
      </c>
      <c r="Z67" s="5"/>
      <c r="AA67" s="11">
        <f t="shared" si="4"/>
        <v>0</v>
      </c>
      <c r="AB67" s="14">
        <v>1.0638297872340401</v>
      </c>
      <c r="AC67" s="15">
        <f t="shared" si="5"/>
        <v>0</v>
      </c>
      <c r="AD67" s="5"/>
    </row>
    <row r="68" spans="1:30" ht="12.75" customHeight="1" x14ac:dyDescent="0.25">
      <c r="A68" s="10" t="s">
        <v>145</v>
      </c>
      <c r="B68" s="11" t="s">
        <v>146</v>
      </c>
      <c r="C68" s="1">
        <v>10</v>
      </c>
      <c r="D68" s="1">
        <v>8</v>
      </c>
      <c r="E68" s="1">
        <v>10</v>
      </c>
      <c r="F68" s="1">
        <v>10</v>
      </c>
      <c r="G68" s="5">
        <f t="shared" si="14"/>
        <v>47.5</v>
      </c>
      <c r="H68" s="5"/>
      <c r="I68" s="1" t="str">
        <f t="shared" si="1"/>
        <v/>
      </c>
      <c r="J68" s="5"/>
      <c r="K68" s="1"/>
      <c r="L68" s="1"/>
      <c r="M68" s="1"/>
      <c r="N68" s="1"/>
      <c r="O68" s="5" t="str">
        <f t="shared" si="2"/>
        <v/>
      </c>
      <c r="P68" s="5"/>
      <c r="Q68" s="5" t="str">
        <f t="shared" si="12"/>
        <v/>
      </c>
      <c r="R68" s="14">
        <v>1.0638297872340301</v>
      </c>
      <c r="S68" s="15"/>
      <c r="T68" s="5"/>
      <c r="U68" s="1"/>
      <c r="V68" s="1"/>
      <c r="W68" s="1"/>
      <c r="X68" s="1"/>
      <c r="Y68" s="5" t="str">
        <f t="shared" si="7"/>
        <v/>
      </c>
      <c r="Z68" s="5"/>
      <c r="AA68" s="11">
        <f t="shared" si="4"/>
        <v>0</v>
      </c>
      <c r="AB68" s="14">
        <v>1.0638297872340401</v>
      </c>
      <c r="AC68" s="15">
        <f t="shared" si="5"/>
        <v>0</v>
      </c>
      <c r="AD68" s="5"/>
    </row>
    <row r="69" spans="1:30" ht="12.75" customHeight="1" x14ac:dyDescent="0.25">
      <c r="A69" s="10" t="s">
        <v>147</v>
      </c>
      <c r="B69" s="11" t="s">
        <v>148</v>
      </c>
      <c r="C69" s="1">
        <v>5</v>
      </c>
      <c r="D69" s="1">
        <v>10</v>
      </c>
      <c r="E69" s="16">
        <v>9</v>
      </c>
      <c r="F69" s="1">
        <v>7</v>
      </c>
      <c r="G69" s="5">
        <f t="shared" si="14"/>
        <v>38.75</v>
      </c>
      <c r="H69" s="5"/>
      <c r="I69" s="1" t="str">
        <f t="shared" si="1"/>
        <v/>
      </c>
      <c r="J69" s="5"/>
      <c r="K69" s="1">
        <v>10</v>
      </c>
      <c r="L69" s="1">
        <v>10</v>
      </c>
      <c r="M69" s="1">
        <v>4</v>
      </c>
      <c r="N69" s="1">
        <v>10</v>
      </c>
      <c r="O69" s="5">
        <f t="shared" si="2"/>
        <v>42.5</v>
      </c>
      <c r="P69" s="1">
        <v>39</v>
      </c>
      <c r="Q69" s="5">
        <f t="shared" si="12"/>
        <v>81.5</v>
      </c>
      <c r="R69" s="14">
        <v>1.0638297872340301</v>
      </c>
      <c r="S69" s="15">
        <f>Q69*R69</f>
        <v>86.702127659573449</v>
      </c>
      <c r="T69" s="1">
        <v>9</v>
      </c>
      <c r="U69" s="1"/>
      <c r="V69" s="1"/>
      <c r="W69" s="1"/>
      <c r="X69" s="1"/>
      <c r="Y69" s="5" t="str">
        <f t="shared" si="7"/>
        <v/>
      </c>
      <c r="Z69" s="1"/>
      <c r="AA69" s="11">
        <f t="shared" si="4"/>
        <v>0</v>
      </c>
      <c r="AB69" s="14">
        <v>1.0638297872340401</v>
      </c>
      <c r="AC69" s="15">
        <f t="shared" si="5"/>
        <v>0</v>
      </c>
      <c r="AD69" s="1"/>
    </row>
    <row r="70" spans="1:30" ht="12.75" customHeight="1" x14ac:dyDescent="0.25">
      <c r="A70" s="10" t="s">
        <v>149</v>
      </c>
      <c r="B70" s="11" t="s">
        <v>150</v>
      </c>
      <c r="C70" s="1">
        <v>7</v>
      </c>
      <c r="D70" s="1">
        <v>9</v>
      </c>
      <c r="E70" s="1">
        <v>10</v>
      </c>
      <c r="F70" s="1">
        <v>10</v>
      </c>
      <c r="G70" s="5">
        <f t="shared" si="14"/>
        <v>45</v>
      </c>
      <c r="H70" s="5"/>
      <c r="I70" s="1" t="str">
        <f t="shared" si="1"/>
        <v/>
      </c>
      <c r="J70" s="5"/>
      <c r="K70" s="1"/>
      <c r="L70" s="1"/>
      <c r="M70" s="1"/>
      <c r="N70" s="1"/>
      <c r="O70" s="5" t="str">
        <f t="shared" si="2"/>
        <v/>
      </c>
      <c r="P70" s="5"/>
      <c r="Q70" s="5" t="str">
        <f t="shared" si="12"/>
        <v/>
      </c>
      <c r="R70" s="14">
        <v>1.0638297872340301</v>
      </c>
      <c r="S70" s="15"/>
      <c r="T70" s="5"/>
      <c r="U70" s="1"/>
      <c r="V70" s="1"/>
      <c r="W70" s="1"/>
      <c r="X70" s="1"/>
      <c r="Y70" s="5" t="str">
        <f t="shared" si="7"/>
        <v/>
      </c>
      <c r="Z70" s="5"/>
      <c r="AA70" s="11">
        <f t="shared" si="4"/>
        <v>0</v>
      </c>
      <c r="AB70" s="14">
        <v>1.0638297872340401</v>
      </c>
      <c r="AC70" s="15">
        <f t="shared" si="5"/>
        <v>0</v>
      </c>
      <c r="AD70" s="5"/>
    </row>
    <row r="71" spans="1:30" ht="12.75" customHeight="1" x14ac:dyDescent="0.25">
      <c r="A71" s="10" t="s">
        <v>151</v>
      </c>
      <c r="B71" s="11" t="s">
        <v>152</v>
      </c>
      <c r="C71" s="1">
        <v>0</v>
      </c>
      <c r="D71" s="1">
        <v>0</v>
      </c>
      <c r="E71" s="1">
        <v>9</v>
      </c>
      <c r="F71" s="30">
        <v>9</v>
      </c>
      <c r="G71" s="5">
        <f t="shared" si="14"/>
        <v>22.5</v>
      </c>
      <c r="H71" s="5"/>
      <c r="I71" s="1" t="str">
        <f t="shared" si="1"/>
        <v/>
      </c>
      <c r="J71" s="5"/>
      <c r="K71" s="1"/>
      <c r="L71" s="1"/>
      <c r="M71" s="1"/>
      <c r="N71" s="1"/>
      <c r="O71" s="5" t="str">
        <f t="shared" si="2"/>
        <v/>
      </c>
      <c r="P71" s="5"/>
      <c r="Q71" s="5" t="str">
        <f t="shared" si="12"/>
        <v/>
      </c>
      <c r="R71" s="14">
        <v>1.0638297872340301</v>
      </c>
      <c r="S71" s="15"/>
      <c r="T71" s="5"/>
      <c r="U71" s="1"/>
      <c r="V71" s="1"/>
      <c r="W71" s="1"/>
      <c r="X71" s="1"/>
      <c r="Y71" s="5" t="str">
        <f t="shared" si="7"/>
        <v/>
      </c>
      <c r="Z71" s="5"/>
      <c r="AA71" s="11">
        <f t="shared" si="4"/>
        <v>0</v>
      </c>
      <c r="AB71" s="14">
        <v>1.0638297872340401</v>
      </c>
      <c r="AC71" s="15">
        <f t="shared" si="5"/>
        <v>0</v>
      </c>
      <c r="AD71" s="5"/>
    </row>
    <row r="72" spans="1:30" ht="12.75" customHeight="1" x14ac:dyDescent="0.25">
      <c r="A72" s="10" t="s">
        <v>153</v>
      </c>
      <c r="B72" s="11" t="s">
        <v>154</v>
      </c>
      <c r="C72" s="5"/>
      <c r="D72" s="5"/>
      <c r="E72" s="5"/>
      <c r="F72" s="5"/>
      <c r="G72" s="5" t="str">
        <f t="shared" si="14"/>
        <v/>
      </c>
      <c r="H72" s="5"/>
      <c r="I72" s="1" t="str">
        <f t="shared" si="1"/>
        <v/>
      </c>
      <c r="J72" s="5"/>
      <c r="K72" s="1"/>
      <c r="L72" s="1"/>
      <c r="M72" s="1"/>
      <c r="N72" s="1"/>
      <c r="O72" s="5" t="str">
        <f t="shared" si="2"/>
        <v/>
      </c>
      <c r="P72" s="5"/>
      <c r="Q72" s="5" t="str">
        <f t="shared" si="12"/>
        <v/>
      </c>
      <c r="R72" s="14">
        <v>1.0638297872340301</v>
      </c>
      <c r="S72" s="15"/>
      <c r="T72" s="5"/>
      <c r="U72" s="1"/>
      <c r="V72" s="1"/>
      <c r="W72" s="1"/>
      <c r="X72" s="1"/>
      <c r="Y72" s="5" t="str">
        <f t="shared" si="7"/>
        <v/>
      </c>
      <c r="Z72" s="5"/>
      <c r="AA72" s="11">
        <f t="shared" si="4"/>
        <v>0</v>
      </c>
      <c r="AB72" s="14">
        <v>1.0638297872340401</v>
      </c>
      <c r="AC72" s="15">
        <f t="shared" si="5"/>
        <v>0</v>
      </c>
      <c r="AD72" s="5"/>
    </row>
    <row r="73" spans="1:30" ht="12.75" customHeight="1" x14ac:dyDescent="0.25">
      <c r="A73" s="10" t="s">
        <v>155</v>
      </c>
      <c r="B73" s="11" t="s">
        <v>156</v>
      </c>
      <c r="C73" s="5"/>
      <c r="D73" s="5"/>
      <c r="E73" s="5"/>
      <c r="F73" s="5"/>
      <c r="G73" s="5" t="str">
        <f t="shared" si="14"/>
        <v/>
      </c>
      <c r="H73" s="5"/>
      <c r="I73" s="1" t="str">
        <f t="shared" si="1"/>
        <v/>
      </c>
      <c r="J73" s="5"/>
      <c r="K73" s="1"/>
      <c r="L73" s="1"/>
      <c r="M73" s="1"/>
      <c r="N73" s="1"/>
      <c r="O73" s="5" t="str">
        <f t="shared" si="2"/>
        <v/>
      </c>
      <c r="P73" s="5"/>
      <c r="Q73" s="5" t="str">
        <f t="shared" si="12"/>
        <v/>
      </c>
      <c r="R73" s="14">
        <v>1.0638297872340301</v>
      </c>
      <c r="S73" s="15"/>
      <c r="T73" s="5"/>
      <c r="U73" s="1"/>
      <c r="V73" s="1"/>
      <c r="W73" s="1"/>
      <c r="X73" s="1"/>
      <c r="Y73" s="5" t="str">
        <f t="shared" si="7"/>
        <v/>
      </c>
      <c r="Z73" s="5"/>
      <c r="AA73" s="11">
        <f t="shared" si="4"/>
        <v>0</v>
      </c>
      <c r="AB73" s="14">
        <v>1.0638297872340401</v>
      </c>
      <c r="AC73" s="15">
        <f t="shared" si="5"/>
        <v>0</v>
      </c>
      <c r="AD73" s="5"/>
    </row>
    <row r="74" spans="1:30" ht="12.75" customHeight="1" x14ac:dyDescent="0.25">
      <c r="A74" s="10" t="s">
        <v>157</v>
      </c>
      <c r="B74" s="11" t="s">
        <v>158</v>
      </c>
      <c r="C74" s="1" t="s">
        <v>13</v>
      </c>
      <c r="D74" s="1">
        <v>9</v>
      </c>
      <c r="E74" s="1">
        <v>10</v>
      </c>
      <c r="F74" s="1">
        <v>10</v>
      </c>
      <c r="G74" s="30">
        <v>48.33</v>
      </c>
      <c r="H74" s="5"/>
      <c r="I74" s="1" t="str">
        <f t="shared" si="1"/>
        <v/>
      </c>
      <c r="J74" s="5"/>
      <c r="K74" s="1"/>
      <c r="L74" s="1"/>
      <c r="M74" s="1"/>
      <c r="N74" s="1"/>
      <c r="O74" s="5" t="str">
        <f t="shared" si="2"/>
        <v/>
      </c>
      <c r="P74" s="5"/>
      <c r="Q74" s="5" t="str">
        <f t="shared" si="12"/>
        <v/>
      </c>
      <c r="R74" s="14">
        <v>1.0638297872340301</v>
      </c>
      <c r="S74" s="15"/>
      <c r="T74" s="5"/>
      <c r="U74" s="1"/>
      <c r="V74" s="1"/>
      <c r="W74" s="1"/>
      <c r="X74" s="1"/>
      <c r="Y74" s="5" t="str">
        <f t="shared" si="7"/>
        <v/>
      </c>
      <c r="Z74" s="5"/>
      <c r="AA74" s="11">
        <f t="shared" si="4"/>
        <v>0</v>
      </c>
      <c r="AB74" s="14">
        <v>1.0638297872340401</v>
      </c>
      <c r="AC74" s="15">
        <f t="shared" si="5"/>
        <v>0</v>
      </c>
      <c r="AD74" s="5"/>
    </row>
    <row r="75" spans="1:30" ht="12.75" customHeight="1" x14ac:dyDescent="0.25">
      <c r="A75" s="10" t="s">
        <v>159</v>
      </c>
      <c r="B75" s="11" t="s">
        <v>160</v>
      </c>
      <c r="C75" s="1">
        <v>5</v>
      </c>
      <c r="D75" s="1">
        <v>7</v>
      </c>
      <c r="E75" s="1">
        <v>10</v>
      </c>
      <c r="F75" s="1">
        <v>9</v>
      </c>
      <c r="G75" s="5">
        <f t="shared" ref="G75:G96" si="16">IF(ISBLANK(C75),"", SUM(C75:F75)*5/4)</f>
        <v>38.75</v>
      </c>
      <c r="H75" s="5"/>
      <c r="I75" s="1" t="str">
        <f t="shared" si="1"/>
        <v/>
      </c>
      <c r="J75" s="5"/>
      <c r="K75" s="1"/>
      <c r="L75" s="1"/>
      <c r="M75" s="1"/>
      <c r="N75" s="1"/>
      <c r="O75" s="5" t="str">
        <f t="shared" si="2"/>
        <v/>
      </c>
      <c r="P75" s="5"/>
      <c r="Q75" s="5" t="str">
        <f t="shared" si="12"/>
        <v/>
      </c>
      <c r="R75" s="14">
        <v>1.0638297872340301</v>
      </c>
      <c r="S75" s="15"/>
      <c r="T75" s="5"/>
      <c r="U75" s="1"/>
      <c r="V75" s="1"/>
      <c r="W75" s="1"/>
      <c r="X75" s="1"/>
      <c r="Y75" s="5" t="str">
        <f t="shared" si="7"/>
        <v/>
      </c>
      <c r="Z75" s="5"/>
      <c r="AA75" s="11">
        <f t="shared" si="4"/>
        <v>0</v>
      </c>
      <c r="AB75" s="14">
        <v>1.0638297872340401</v>
      </c>
      <c r="AC75" s="15">
        <f t="shared" si="5"/>
        <v>0</v>
      </c>
      <c r="AD75" s="5"/>
    </row>
    <row r="76" spans="1:30" ht="12.75" customHeight="1" x14ac:dyDescent="0.25">
      <c r="A76" s="10" t="s">
        <v>161</v>
      </c>
      <c r="B76" s="11" t="s">
        <v>162</v>
      </c>
      <c r="C76" s="5"/>
      <c r="D76" s="5"/>
      <c r="E76" s="5"/>
      <c r="F76" s="5"/>
      <c r="G76" s="5" t="str">
        <f t="shared" si="16"/>
        <v/>
      </c>
      <c r="H76" s="5"/>
      <c r="I76" s="1" t="str">
        <f t="shared" si="1"/>
        <v/>
      </c>
      <c r="J76" s="5"/>
      <c r="K76" s="1"/>
      <c r="L76" s="1"/>
      <c r="M76" s="1"/>
      <c r="N76" s="1"/>
      <c r="O76" s="5" t="str">
        <f t="shared" si="2"/>
        <v/>
      </c>
      <c r="P76" s="5"/>
      <c r="Q76" s="5" t="str">
        <f t="shared" si="12"/>
        <v/>
      </c>
      <c r="R76" s="14">
        <v>1.0638297872340301</v>
      </c>
      <c r="S76" s="15"/>
      <c r="T76" s="5"/>
      <c r="U76" s="1"/>
      <c r="V76" s="1"/>
      <c r="W76" s="1"/>
      <c r="X76" s="1"/>
      <c r="Y76" s="5" t="str">
        <f t="shared" si="7"/>
        <v/>
      </c>
      <c r="Z76" s="5"/>
      <c r="AA76" s="11">
        <f t="shared" si="4"/>
        <v>0</v>
      </c>
      <c r="AB76" s="14">
        <v>1.0638297872340401</v>
      </c>
      <c r="AC76" s="15">
        <f t="shared" si="5"/>
        <v>0</v>
      </c>
      <c r="AD76" s="5"/>
    </row>
    <row r="77" spans="1:30" ht="12.75" customHeight="1" x14ac:dyDescent="0.25">
      <c r="A77" s="10" t="s">
        <v>163</v>
      </c>
      <c r="B77" s="11" t="s">
        <v>164</v>
      </c>
      <c r="C77" s="1">
        <v>0</v>
      </c>
      <c r="D77" s="1">
        <v>4</v>
      </c>
      <c r="E77" s="1">
        <v>9</v>
      </c>
      <c r="F77" s="1">
        <v>0</v>
      </c>
      <c r="G77" s="5">
        <f t="shared" si="16"/>
        <v>16.25</v>
      </c>
      <c r="H77" s="5"/>
      <c r="I77" s="1" t="str">
        <f t="shared" si="1"/>
        <v/>
      </c>
      <c r="J77" s="5"/>
      <c r="K77" s="1">
        <v>5</v>
      </c>
      <c r="L77" s="1">
        <v>8</v>
      </c>
      <c r="M77" s="1">
        <v>0</v>
      </c>
      <c r="N77" s="1">
        <v>10</v>
      </c>
      <c r="O77" s="5">
        <f t="shared" si="2"/>
        <v>28.75</v>
      </c>
      <c r="P77" s="1">
        <v>38</v>
      </c>
      <c r="Q77" s="5">
        <f t="shared" si="12"/>
        <v>66.75</v>
      </c>
      <c r="R77" s="14">
        <v>1.0638297872340301</v>
      </c>
      <c r="S77" s="15">
        <f>Q77*R77</f>
        <v>71.010638297871509</v>
      </c>
      <c r="T77" s="1">
        <v>8</v>
      </c>
      <c r="U77" s="1"/>
      <c r="V77" s="1"/>
      <c r="W77" s="1"/>
      <c r="X77" s="1"/>
      <c r="Y77" s="5" t="str">
        <f t="shared" si="7"/>
        <v/>
      </c>
      <c r="Z77" s="1"/>
      <c r="AA77" s="11">
        <f t="shared" si="4"/>
        <v>0</v>
      </c>
      <c r="AB77" s="14">
        <v>1.0638297872340401</v>
      </c>
      <c r="AC77" s="15">
        <f t="shared" si="5"/>
        <v>0</v>
      </c>
      <c r="AD77" s="1"/>
    </row>
    <row r="78" spans="1:30" ht="12.75" customHeight="1" x14ac:dyDescent="0.25">
      <c r="A78" s="10" t="s">
        <v>165</v>
      </c>
      <c r="B78" s="11" t="s">
        <v>166</v>
      </c>
      <c r="C78" s="1">
        <v>9.67</v>
      </c>
      <c r="D78" s="1">
        <v>9</v>
      </c>
      <c r="E78" s="16">
        <v>10</v>
      </c>
      <c r="F78" s="1">
        <v>10</v>
      </c>
      <c r="G78" s="5">
        <f t="shared" si="16"/>
        <v>48.337500000000006</v>
      </c>
      <c r="H78" s="5"/>
      <c r="I78" s="1" t="str">
        <f t="shared" si="1"/>
        <v/>
      </c>
      <c r="J78" s="5"/>
      <c r="K78" s="1"/>
      <c r="L78" s="1"/>
      <c r="M78" s="1"/>
      <c r="N78" s="1"/>
      <c r="O78" s="5" t="str">
        <f t="shared" si="2"/>
        <v/>
      </c>
      <c r="P78" s="5"/>
      <c r="Q78" s="5" t="str">
        <f t="shared" si="12"/>
        <v/>
      </c>
      <c r="R78" s="14">
        <v>1.0638297872340301</v>
      </c>
      <c r="S78" s="15"/>
      <c r="T78" s="5"/>
      <c r="U78" s="1"/>
      <c r="V78" s="1"/>
      <c r="W78" s="1"/>
      <c r="X78" s="1"/>
      <c r="Y78" s="5" t="str">
        <f t="shared" si="7"/>
        <v/>
      </c>
      <c r="Z78" s="5"/>
      <c r="AA78" s="11">
        <f t="shared" si="4"/>
        <v>0</v>
      </c>
      <c r="AB78" s="14">
        <v>1.0638297872340401</v>
      </c>
      <c r="AC78" s="15">
        <f t="shared" si="5"/>
        <v>0</v>
      </c>
      <c r="AD78" s="5"/>
    </row>
    <row r="79" spans="1:30" ht="12.75" customHeight="1" x14ac:dyDescent="0.25">
      <c r="A79" s="10" t="s">
        <v>167</v>
      </c>
      <c r="B79" s="11" t="s">
        <v>168</v>
      </c>
      <c r="C79" s="5"/>
      <c r="D79" s="5"/>
      <c r="E79" s="5"/>
      <c r="F79" s="5"/>
      <c r="G79" s="5" t="str">
        <f t="shared" si="16"/>
        <v/>
      </c>
      <c r="H79" s="5"/>
      <c r="I79" s="1" t="str">
        <f t="shared" si="1"/>
        <v/>
      </c>
      <c r="J79" s="5"/>
      <c r="K79" s="1"/>
      <c r="L79" s="1"/>
      <c r="M79" s="1"/>
      <c r="N79" s="1"/>
      <c r="O79" s="5" t="str">
        <f t="shared" si="2"/>
        <v/>
      </c>
      <c r="P79" s="5"/>
      <c r="Q79" s="5" t="str">
        <f t="shared" si="12"/>
        <v/>
      </c>
      <c r="R79" s="14">
        <v>1.0638297872340301</v>
      </c>
      <c r="S79" s="15"/>
      <c r="T79" s="5"/>
      <c r="U79" s="1"/>
      <c r="V79" s="1"/>
      <c r="W79" s="1"/>
      <c r="X79" s="1"/>
      <c r="Y79" s="5" t="str">
        <f t="shared" si="7"/>
        <v/>
      </c>
      <c r="Z79" s="5"/>
      <c r="AA79" s="11">
        <f t="shared" si="4"/>
        <v>0</v>
      </c>
      <c r="AB79" s="14">
        <v>1.0638297872340401</v>
      </c>
      <c r="AC79" s="15">
        <f t="shared" si="5"/>
        <v>0</v>
      </c>
      <c r="AD79" s="5"/>
    </row>
    <row r="80" spans="1:30" ht="12.75" customHeight="1" x14ac:dyDescent="0.25">
      <c r="A80" s="10" t="s">
        <v>169</v>
      </c>
      <c r="B80" s="11" t="s">
        <v>170</v>
      </c>
      <c r="C80" s="5"/>
      <c r="D80" s="5"/>
      <c r="E80" s="5"/>
      <c r="F80" s="5"/>
      <c r="G80" s="5" t="str">
        <f t="shared" si="16"/>
        <v/>
      </c>
      <c r="H80" s="5"/>
      <c r="I80" s="1" t="str">
        <f t="shared" si="1"/>
        <v/>
      </c>
      <c r="J80" s="5"/>
      <c r="K80" s="1"/>
      <c r="L80" s="1"/>
      <c r="M80" s="1"/>
      <c r="N80" s="1"/>
      <c r="O80" s="5" t="str">
        <f t="shared" si="2"/>
        <v/>
      </c>
      <c r="P80" s="5"/>
      <c r="Q80" s="5" t="str">
        <f t="shared" si="12"/>
        <v/>
      </c>
      <c r="R80" s="14">
        <v>1.0638297872340301</v>
      </c>
      <c r="S80" s="15"/>
      <c r="T80" s="5"/>
      <c r="U80" s="1"/>
      <c r="V80" s="1"/>
      <c r="W80" s="1"/>
      <c r="X80" s="1"/>
      <c r="Y80" s="5" t="str">
        <f t="shared" si="7"/>
        <v/>
      </c>
      <c r="Z80" s="5"/>
      <c r="AA80" s="11">
        <f t="shared" si="4"/>
        <v>0</v>
      </c>
      <c r="AB80" s="14">
        <v>1.0638297872340401</v>
      </c>
      <c r="AC80" s="15">
        <f t="shared" si="5"/>
        <v>0</v>
      </c>
      <c r="AD80" s="5"/>
    </row>
    <row r="81" spans="1:30" ht="12.75" customHeight="1" x14ac:dyDescent="0.25">
      <c r="A81" s="10" t="s">
        <v>171</v>
      </c>
      <c r="B81" s="11" t="s">
        <v>172</v>
      </c>
      <c r="C81" s="1">
        <v>10</v>
      </c>
      <c r="D81" s="1">
        <v>9</v>
      </c>
      <c r="E81" s="1">
        <v>0</v>
      </c>
      <c r="F81" s="1">
        <v>10</v>
      </c>
      <c r="G81" s="5">
        <f t="shared" si="16"/>
        <v>36.25</v>
      </c>
      <c r="H81" s="5"/>
      <c r="I81" s="1" t="str">
        <f t="shared" si="1"/>
        <v/>
      </c>
      <c r="J81" s="5"/>
      <c r="K81" s="1"/>
      <c r="L81" s="1"/>
      <c r="M81" s="1"/>
      <c r="N81" s="1"/>
      <c r="O81" s="5" t="str">
        <f t="shared" si="2"/>
        <v/>
      </c>
      <c r="P81" s="5"/>
      <c r="Q81" s="5" t="str">
        <f t="shared" si="12"/>
        <v/>
      </c>
      <c r="R81" s="14">
        <v>1.0638297872340301</v>
      </c>
      <c r="S81" s="15"/>
      <c r="T81" s="5"/>
      <c r="U81" s="1"/>
      <c r="V81" s="1"/>
      <c r="W81" s="1"/>
      <c r="X81" s="1"/>
      <c r="Y81" s="5" t="str">
        <f t="shared" si="7"/>
        <v/>
      </c>
      <c r="Z81" s="5"/>
      <c r="AA81" s="11">
        <f t="shared" si="4"/>
        <v>0</v>
      </c>
      <c r="AB81" s="14">
        <v>1.0638297872340401</v>
      </c>
      <c r="AC81" s="15">
        <f t="shared" si="5"/>
        <v>0</v>
      </c>
      <c r="AD81" s="5"/>
    </row>
    <row r="82" spans="1:30" ht="12.75" customHeight="1" x14ac:dyDescent="0.25">
      <c r="A82" s="10" t="s">
        <v>173</v>
      </c>
      <c r="B82" s="11" t="s">
        <v>174</v>
      </c>
      <c r="C82" s="1">
        <v>6</v>
      </c>
      <c r="D82" s="1">
        <v>9</v>
      </c>
      <c r="E82" s="1">
        <v>10</v>
      </c>
      <c r="F82" s="1">
        <v>10</v>
      </c>
      <c r="G82" s="5">
        <f t="shared" si="16"/>
        <v>43.75</v>
      </c>
      <c r="H82" s="5"/>
      <c r="I82" s="1" t="str">
        <f t="shared" si="1"/>
        <v/>
      </c>
      <c r="J82" s="5"/>
      <c r="K82" s="1"/>
      <c r="L82" s="1"/>
      <c r="M82" s="1"/>
      <c r="N82" s="1"/>
      <c r="O82" s="5" t="str">
        <f t="shared" si="2"/>
        <v/>
      </c>
      <c r="P82" s="5"/>
      <c r="Q82" s="5" t="str">
        <f t="shared" si="12"/>
        <v/>
      </c>
      <c r="R82" s="14">
        <v>1.0638297872340301</v>
      </c>
      <c r="S82" s="15"/>
      <c r="T82" s="5"/>
      <c r="U82" s="1"/>
      <c r="V82" s="1"/>
      <c r="W82" s="1"/>
      <c r="X82" s="1"/>
      <c r="Y82" s="5" t="str">
        <f t="shared" si="7"/>
        <v/>
      </c>
      <c r="Z82" s="5"/>
      <c r="AA82" s="11">
        <f t="shared" si="4"/>
        <v>0</v>
      </c>
      <c r="AB82" s="14">
        <v>1.0638297872340401</v>
      </c>
      <c r="AC82" s="15">
        <f t="shared" si="5"/>
        <v>0</v>
      </c>
      <c r="AD82" s="5"/>
    </row>
    <row r="83" spans="1:30" ht="12.75" customHeight="1" x14ac:dyDescent="0.25">
      <c r="A83" s="10" t="s">
        <v>175</v>
      </c>
      <c r="B83" s="11" t="s">
        <v>176</v>
      </c>
      <c r="C83" s="5"/>
      <c r="D83" s="5"/>
      <c r="E83" s="5"/>
      <c r="F83" s="5"/>
      <c r="G83" s="5" t="str">
        <f t="shared" si="16"/>
        <v/>
      </c>
      <c r="H83" s="5"/>
      <c r="I83" s="1" t="str">
        <f t="shared" si="1"/>
        <v/>
      </c>
      <c r="J83" s="5"/>
      <c r="K83" s="1">
        <v>4</v>
      </c>
      <c r="L83" s="1">
        <v>9</v>
      </c>
      <c r="M83" s="1">
        <v>0</v>
      </c>
      <c r="N83" s="1">
        <v>0</v>
      </c>
      <c r="O83" s="5">
        <f t="shared" si="2"/>
        <v>16.25</v>
      </c>
      <c r="P83" s="1">
        <v>32.5</v>
      </c>
      <c r="Q83" s="5">
        <f t="shared" si="12"/>
        <v>48.75</v>
      </c>
      <c r="R83" s="14">
        <v>1.0638297872340301</v>
      </c>
      <c r="S83" s="15">
        <f t="shared" ref="S83:S84" si="17">Q83*R83</f>
        <v>51.861702127658965</v>
      </c>
      <c r="T83" s="1">
        <v>6</v>
      </c>
      <c r="U83" s="1"/>
      <c r="V83" s="1"/>
      <c r="W83" s="1"/>
      <c r="X83" s="1"/>
      <c r="Y83" s="5" t="str">
        <f t="shared" si="7"/>
        <v/>
      </c>
      <c r="Z83" s="1"/>
      <c r="AA83" s="11">
        <f t="shared" si="4"/>
        <v>0</v>
      </c>
      <c r="AB83" s="14">
        <v>1.0638297872340401</v>
      </c>
      <c r="AC83" s="15">
        <f t="shared" si="5"/>
        <v>0</v>
      </c>
      <c r="AD83" s="1"/>
    </row>
    <row r="84" spans="1:30" ht="12.75" customHeight="1" x14ac:dyDescent="0.25">
      <c r="A84" s="10" t="s">
        <v>177</v>
      </c>
      <c r="B84" s="11" t="s">
        <v>178</v>
      </c>
      <c r="C84" s="1">
        <v>0</v>
      </c>
      <c r="D84" s="1">
        <v>0</v>
      </c>
      <c r="E84" s="1">
        <v>0</v>
      </c>
      <c r="F84" s="1">
        <v>0</v>
      </c>
      <c r="G84" s="5">
        <f t="shared" si="16"/>
        <v>0</v>
      </c>
      <c r="H84" s="5"/>
      <c r="I84" s="1" t="str">
        <f t="shared" si="1"/>
        <v/>
      </c>
      <c r="J84" s="5"/>
      <c r="K84" s="1">
        <v>8.5</v>
      </c>
      <c r="L84" s="1">
        <v>10</v>
      </c>
      <c r="M84" s="1">
        <v>0</v>
      </c>
      <c r="N84" s="1">
        <v>0</v>
      </c>
      <c r="O84" s="5">
        <f t="shared" si="2"/>
        <v>23.125</v>
      </c>
      <c r="P84" s="1">
        <v>6.5</v>
      </c>
      <c r="Q84" s="5">
        <f t="shared" si="12"/>
        <v>29.625</v>
      </c>
      <c r="R84" s="14">
        <v>1.0638297872340301</v>
      </c>
      <c r="S84" s="15">
        <f t="shared" si="17"/>
        <v>31.515957446808141</v>
      </c>
      <c r="T84" s="5"/>
      <c r="U84" s="1"/>
      <c r="V84" s="1"/>
      <c r="W84" s="1"/>
      <c r="X84" s="1"/>
      <c r="Y84" s="5" t="str">
        <f t="shared" si="7"/>
        <v/>
      </c>
      <c r="Z84" s="1"/>
      <c r="AA84" s="11">
        <f t="shared" si="4"/>
        <v>0</v>
      </c>
      <c r="AB84" s="14">
        <v>1.0638297872340401</v>
      </c>
      <c r="AC84" s="15">
        <f t="shared" si="5"/>
        <v>0</v>
      </c>
      <c r="AD84" s="5"/>
    </row>
    <row r="85" spans="1:30" ht="12.75" customHeight="1" x14ac:dyDescent="0.25">
      <c r="A85" s="10" t="s">
        <v>179</v>
      </c>
      <c r="B85" s="11" t="s">
        <v>180</v>
      </c>
      <c r="C85" s="5"/>
      <c r="D85" s="5"/>
      <c r="E85" s="5"/>
      <c r="F85" s="5"/>
      <c r="G85" s="5" t="str">
        <f t="shared" si="16"/>
        <v/>
      </c>
      <c r="H85" s="5"/>
      <c r="I85" s="1" t="str">
        <f t="shared" si="1"/>
        <v/>
      </c>
      <c r="J85" s="5"/>
      <c r="K85" s="1"/>
      <c r="L85" s="1"/>
      <c r="M85" s="1"/>
      <c r="N85" s="1"/>
      <c r="O85" s="5" t="str">
        <f t="shared" si="2"/>
        <v/>
      </c>
      <c r="P85" s="5"/>
      <c r="Q85" s="5" t="str">
        <f t="shared" si="12"/>
        <v/>
      </c>
      <c r="R85" s="14">
        <v>1.0638297872340301</v>
      </c>
      <c r="S85" s="15"/>
      <c r="T85" s="5"/>
      <c r="U85" s="1"/>
      <c r="V85" s="1"/>
      <c r="W85" s="1"/>
      <c r="X85" s="1"/>
      <c r="Y85" s="5" t="str">
        <f t="shared" si="7"/>
        <v/>
      </c>
      <c r="Z85" s="5"/>
      <c r="AA85" s="11">
        <f t="shared" si="4"/>
        <v>0</v>
      </c>
      <c r="AB85" s="14">
        <v>1.0638297872340401</v>
      </c>
      <c r="AC85" s="15">
        <f t="shared" si="5"/>
        <v>0</v>
      </c>
      <c r="AD85" s="5"/>
    </row>
    <row r="86" spans="1:30" ht="12.75" customHeight="1" x14ac:dyDescent="0.25">
      <c r="A86" s="10" t="s">
        <v>181</v>
      </c>
      <c r="B86" s="11" t="s">
        <v>182</v>
      </c>
      <c r="C86" s="5"/>
      <c r="D86" s="5"/>
      <c r="E86" s="5"/>
      <c r="F86" s="5"/>
      <c r="G86" s="5" t="str">
        <f t="shared" si="16"/>
        <v/>
      </c>
      <c r="H86" s="5"/>
      <c r="I86" s="1" t="str">
        <f t="shared" si="1"/>
        <v/>
      </c>
      <c r="J86" s="5"/>
      <c r="K86" s="1"/>
      <c r="L86" s="1"/>
      <c r="M86" s="1"/>
      <c r="N86" s="1"/>
      <c r="O86" s="5" t="str">
        <f t="shared" si="2"/>
        <v/>
      </c>
      <c r="P86" s="5"/>
      <c r="Q86" s="5" t="str">
        <f t="shared" si="12"/>
        <v/>
      </c>
      <c r="R86" s="14">
        <v>1.0638297872340301</v>
      </c>
      <c r="S86" s="15"/>
      <c r="T86" s="5"/>
      <c r="U86" s="1"/>
      <c r="V86" s="1"/>
      <c r="W86" s="1"/>
      <c r="X86" s="1"/>
      <c r="Y86" s="5" t="str">
        <f t="shared" si="7"/>
        <v/>
      </c>
      <c r="Z86" s="5"/>
      <c r="AA86" s="11">
        <f t="shared" si="4"/>
        <v>0</v>
      </c>
      <c r="AB86" s="14">
        <v>1.0638297872340401</v>
      </c>
      <c r="AC86" s="15">
        <f t="shared" si="5"/>
        <v>0</v>
      </c>
      <c r="AD86" s="5"/>
    </row>
    <row r="87" spans="1:30" ht="12.75" customHeight="1" x14ac:dyDescent="0.25">
      <c r="A87" s="10" t="s">
        <v>183</v>
      </c>
      <c r="B87" s="11" t="s">
        <v>184</v>
      </c>
      <c r="C87" s="5"/>
      <c r="D87" s="5"/>
      <c r="E87" s="5"/>
      <c r="F87" s="5"/>
      <c r="G87" s="5" t="str">
        <f t="shared" si="16"/>
        <v/>
      </c>
      <c r="H87" s="5"/>
      <c r="I87" s="1" t="str">
        <f t="shared" si="1"/>
        <v/>
      </c>
      <c r="J87" s="5"/>
      <c r="K87" s="1"/>
      <c r="L87" s="1"/>
      <c r="M87" s="1"/>
      <c r="N87" s="1"/>
      <c r="O87" s="5" t="str">
        <f t="shared" si="2"/>
        <v/>
      </c>
      <c r="P87" s="5"/>
      <c r="Q87" s="5" t="str">
        <f t="shared" si="12"/>
        <v/>
      </c>
      <c r="R87" s="14">
        <v>1.0638297872340301</v>
      </c>
      <c r="S87" s="15"/>
      <c r="T87" s="5"/>
      <c r="U87" s="1"/>
      <c r="V87" s="1"/>
      <c r="W87" s="1"/>
      <c r="X87" s="1"/>
      <c r="Y87" s="5" t="str">
        <f t="shared" si="7"/>
        <v/>
      </c>
      <c r="Z87" s="5"/>
      <c r="AA87" s="11">
        <f t="shared" si="4"/>
        <v>0</v>
      </c>
      <c r="AB87" s="14">
        <v>1.0638297872340401</v>
      </c>
      <c r="AC87" s="15">
        <f t="shared" si="5"/>
        <v>0</v>
      </c>
      <c r="AD87" s="5"/>
    </row>
    <row r="88" spans="1:30" ht="12.75" customHeight="1" x14ac:dyDescent="0.25">
      <c r="A88" s="10" t="s">
        <v>185</v>
      </c>
      <c r="B88" s="11" t="s">
        <v>186</v>
      </c>
      <c r="C88" s="5"/>
      <c r="D88" s="5"/>
      <c r="E88" s="5"/>
      <c r="F88" s="5"/>
      <c r="G88" s="5" t="str">
        <f t="shared" si="16"/>
        <v/>
      </c>
      <c r="H88" s="5"/>
      <c r="I88" s="1" t="str">
        <f t="shared" si="1"/>
        <v/>
      </c>
      <c r="J88" s="5"/>
      <c r="K88" s="1"/>
      <c r="L88" s="1"/>
      <c r="M88" s="1"/>
      <c r="N88" s="1"/>
      <c r="O88" s="5" t="str">
        <f t="shared" si="2"/>
        <v/>
      </c>
      <c r="P88" s="5"/>
      <c r="Q88" s="5" t="str">
        <f t="shared" si="12"/>
        <v/>
      </c>
      <c r="R88" s="14">
        <v>1.0638297872340301</v>
      </c>
      <c r="S88" s="15"/>
      <c r="T88" s="5"/>
      <c r="U88" s="1"/>
      <c r="V88" s="1"/>
      <c r="W88" s="1"/>
      <c r="X88" s="1"/>
      <c r="Y88" s="5" t="str">
        <f t="shared" si="7"/>
        <v/>
      </c>
      <c r="Z88" s="5"/>
      <c r="AA88" s="11">
        <f t="shared" si="4"/>
        <v>0</v>
      </c>
      <c r="AB88" s="14">
        <v>1.0638297872340401</v>
      </c>
      <c r="AC88" s="15">
        <f t="shared" si="5"/>
        <v>0</v>
      </c>
      <c r="AD88" s="5"/>
    </row>
    <row r="89" spans="1:30" ht="12.75" customHeight="1" x14ac:dyDescent="0.25">
      <c r="A89" s="10" t="s">
        <v>187</v>
      </c>
      <c r="B89" s="11" t="s">
        <v>188</v>
      </c>
      <c r="C89" s="5"/>
      <c r="D89" s="5"/>
      <c r="E89" s="5"/>
      <c r="F89" s="5"/>
      <c r="G89" s="5" t="str">
        <f t="shared" si="16"/>
        <v/>
      </c>
      <c r="H89" s="5"/>
      <c r="I89" s="1" t="str">
        <f t="shared" si="1"/>
        <v/>
      </c>
      <c r="J89" s="5"/>
      <c r="K89" s="1">
        <v>10</v>
      </c>
      <c r="L89" s="1">
        <v>10</v>
      </c>
      <c r="M89" s="1">
        <v>8</v>
      </c>
      <c r="N89" s="1">
        <v>10</v>
      </c>
      <c r="O89" s="5">
        <f t="shared" si="2"/>
        <v>47.5</v>
      </c>
      <c r="P89" s="1">
        <v>16.5</v>
      </c>
      <c r="Q89" s="5">
        <f t="shared" si="12"/>
        <v>64</v>
      </c>
      <c r="R89" s="14">
        <v>1.0638297872340301</v>
      </c>
      <c r="S89" s="15">
        <f>Q89*R89</f>
        <v>68.085106382977926</v>
      </c>
      <c r="T89" s="1">
        <v>7</v>
      </c>
      <c r="U89" s="1"/>
      <c r="V89" s="1"/>
      <c r="W89" s="1"/>
      <c r="X89" s="1"/>
      <c r="Y89" s="5" t="str">
        <f t="shared" si="7"/>
        <v/>
      </c>
      <c r="Z89" s="1"/>
      <c r="AA89" s="11">
        <f t="shared" si="4"/>
        <v>0</v>
      </c>
      <c r="AB89" s="14">
        <v>1.0638297872340401</v>
      </c>
      <c r="AC89" s="15">
        <f t="shared" si="5"/>
        <v>0</v>
      </c>
      <c r="AD89" s="1"/>
    </row>
    <row r="90" spans="1:30" ht="12.75" customHeight="1" x14ac:dyDescent="0.25">
      <c r="A90" s="10" t="s">
        <v>189</v>
      </c>
      <c r="B90" s="11" t="s">
        <v>190</v>
      </c>
      <c r="C90" s="5"/>
      <c r="D90" s="5"/>
      <c r="E90" s="5"/>
      <c r="F90" s="5"/>
      <c r="G90" s="5" t="str">
        <f t="shared" si="16"/>
        <v/>
      </c>
      <c r="H90" s="5"/>
      <c r="I90" s="1" t="str">
        <f t="shared" si="1"/>
        <v/>
      </c>
      <c r="J90" s="5"/>
      <c r="K90" s="1"/>
      <c r="L90" s="1"/>
      <c r="M90" s="1"/>
      <c r="N90" s="1"/>
      <c r="O90" s="5" t="str">
        <f t="shared" si="2"/>
        <v/>
      </c>
      <c r="P90" s="5"/>
      <c r="Q90" s="5" t="str">
        <f t="shared" si="12"/>
        <v/>
      </c>
      <c r="R90" s="14">
        <v>1.0638297872340301</v>
      </c>
      <c r="S90" s="15"/>
      <c r="T90" s="5"/>
      <c r="U90" s="1"/>
      <c r="V90" s="1"/>
      <c r="W90" s="1"/>
      <c r="X90" s="1"/>
      <c r="Y90" s="5" t="str">
        <f t="shared" si="7"/>
        <v/>
      </c>
      <c r="Z90" s="5"/>
      <c r="AA90" s="11">
        <f t="shared" si="4"/>
        <v>0</v>
      </c>
      <c r="AB90" s="14">
        <v>1.0638297872340401</v>
      </c>
      <c r="AC90" s="15">
        <f t="shared" si="5"/>
        <v>0</v>
      </c>
      <c r="AD90" s="5"/>
    </row>
    <row r="91" spans="1:30" ht="12.75" customHeight="1" x14ac:dyDescent="0.25">
      <c r="A91" s="10" t="s">
        <v>191</v>
      </c>
      <c r="B91" s="11" t="s">
        <v>192</v>
      </c>
      <c r="C91" s="5"/>
      <c r="D91" s="5"/>
      <c r="E91" s="5"/>
      <c r="F91" s="5"/>
      <c r="G91" s="5" t="str">
        <f t="shared" si="16"/>
        <v/>
      </c>
      <c r="H91" s="5"/>
      <c r="I91" s="1" t="str">
        <f t="shared" si="1"/>
        <v/>
      </c>
      <c r="J91" s="5"/>
      <c r="K91" s="1"/>
      <c r="L91" s="1"/>
      <c r="M91" s="1"/>
      <c r="N91" s="1"/>
      <c r="O91" s="5" t="str">
        <f t="shared" si="2"/>
        <v/>
      </c>
      <c r="P91" s="5"/>
      <c r="Q91" s="5" t="str">
        <f t="shared" si="12"/>
        <v/>
      </c>
      <c r="R91" s="14">
        <v>1.0638297872340301</v>
      </c>
      <c r="S91" s="15"/>
      <c r="T91" s="5"/>
      <c r="U91" s="1"/>
      <c r="V91" s="1"/>
      <c r="W91" s="1"/>
      <c r="X91" s="1"/>
      <c r="Y91" s="5" t="str">
        <f t="shared" si="7"/>
        <v/>
      </c>
      <c r="Z91" s="5"/>
      <c r="AA91" s="11">
        <f t="shared" si="4"/>
        <v>0</v>
      </c>
      <c r="AB91" s="14">
        <v>1.0638297872340401</v>
      </c>
      <c r="AC91" s="15">
        <f t="shared" si="5"/>
        <v>0</v>
      </c>
      <c r="AD91" s="5"/>
    </row>
    <row r="92" spans="1:30" ht="12.75" customHeight="1" x14ac:dyDescent="0.25">
      <c r="A92" s="10" t="s">
        <v>193</v>
      </c>
      <c r="B92" s="11" t="s">
        <v>194</v>
      </c>
      <c r="C92" s="5"/>
      <c r="D92" s="5"/>
      <c r="E92" s="5"/>
      <c r="F92" s="5"/>
      <c r="G92" s="5" t="str">
        <f t="shared" si="16"/>
        <v/>
      </c>
      <c r="H92" s="5"/>
      <c r="I92" s="1" t="str">
        <f t="shared" si="1"/>
        <v/>
      </c>
      <c r="J92" s="5"/>
      <c r="K92" s="1"/>
      <c r="L92" s="1"/>
      <c r="M92" s="1"/>
      <c r="N92" s="1"/>
      <c r="O92" s="5" t="str">
        <f t="shared" si="2"/>
        <v/>
      </c>
      <c r="P92" s="5"/>
      <c r="Q92" s="5" t="str">
        <f t="shared" si="12"/>
        <v/>
      </c>
      <c r="R92" s="14">
        <v>1.0638297872340301</v>
      </c>
      <c r="S92" s="15"/>
      <c r="T92" s="5"/>
      <c r="U92" s="1"/>
      <c r="V92" s="1"/>
      <c r="W92" s="1"/>
      <c r="X92" s="1"/>
      <c r="Y92" s="5" t="str">
        <f t="shared" si="7"/>
        <v/>
      </c>
      <c r="Z92" s="5"/>
      <c r="AA92" s="11">
        <f t="shared" si="4"/>
        <v>0</v>
      </c>
      <c r="AB92" s="14">
        <v>1.0638297872340401</v>
      </c>
      <c r="AC92" s="15">
        <f t="shared" si="5"/>
        <v>0</v>
      </c>
      <c r="AD92" s="5"/>
    </row>
    <row r="93" spans="1:30" ht="12.75" customHeight="1" x14ac:dyDescent="0.25">
      <c r="A93" s="10" t="s">
        <v>195</v>
      </c>
      <c r="B93" s="11" t="s">
        <v>196</v>
      </c>
      <c r="C93" s="5"/>
      <c r="D93" s="5"/>
      <c r="E93" s="5"/>
      <c r="F93" s="5"/>
      <c r="G93" s="5" t="str">
        <f t="shared" si="16"/>
        <v/>
      </c>
      <c r="H93" s="5"/>
      <c r="I93" s="1" t="str">
        <f t="shared" si="1"/>
        <v/>
      </c>
      <c r="J93" s="5"/>
      <c r="K93" s="1"/>
      <c r="L93" s="1"/>
      <c r="M93" s="1"/>
      <c r="N93" s="1"/>
      <c r="O93" s="5" t="str">
        <f t="shared" si="2"/>
        <v/>
      </c>
      <c r="P93" s="5"/>
      <c r="Q93" s="5" t="str">
        <f t="shared" si="12"/>
        <v/>
      </c>
      <c r="R93" s="14">
        <v>1.0638297872340301</v>
      </c>
      <c r="S93" s="15"/>
      <c r="T93" s="5"/>
      <c r="U93" s="1"/>
      <c r="V93" s="1"/>
      <c r="W93" s="1"/>
      <c r="X93" s="1"/>
      <c r="Y93" s="5" t="str">
        <f t="shared" si="7"/>
        <v/>
      </c>
      <c r="Z93" s="5"/>
      <c r="AA93" s="11">
        <f t="shared" si="4"/>
        <v>0</v>
      </c>
      <c r="AB93" s="14">
        <v>1.0638297872340401</v>
      </c>
      <c r="AC93" s="15">
        <f t="shared" si="5"/>
        <v>0</v>
      </c>
      <c r="AD93" s="5"/>
    </row>
    <row r="94" spans="1:30" ht="12.75" customHeight="1" x14ac:dyDescent="0.25">
      <c r="A94" s="10" t="s">
        <v>197</v>
      </c>
      <c r="B94" s="11" t="s">
        <v>198</v>
      </c>
      <c r="C94" s="1">
        <v>3</v>
      </c>
      <c r="D94" s="1">
        <v>9</v>
      </c>
      <c r="E94" s="1">
        <v>7</v>
      </c>
      <c r="F94" s="1">
        <v>7</v>
      </c>
      <c r="G94" s="5">
        <f t="shared" si="16"/>
        <v>32.5</v>
      </c>
      <c r="H94" s="5"/>
      <c r="I94" s="1" t="str">
        <f t="shared" si="1"/>
        <v/>
      </c>
      <c r="J94" s="5"/>
      <c r="K94" s="1">
        <v>7.5</v>
      </c>
      <c r="L94" s="1">
        <v>10</v>
      </c>
      <c r="M94" s="1">
        <v>6</v>
      </c>
      <c r="N94" s="1">
        <v>10</v>
      </c>
      <c r="O94" s="5">
        <f t="shared" si="2"/>
        <v>41.875</v>
      </c>
      <c r="P94" s="1">
        <v>41.25</v>
      </c>
      <c r="Q94" s="5">
        <f t="shared" si="12"/>
        <v>83.125</v>
      </c>
      <c r="R94" s="14">
        <v>1.0638297872340301</v>
      </c>
      <c r="S94" s="15">
        <f>Q94*R94</f>
        <v>88.430851063828754</v>
      </c>
      <c r="T94" s="1">
        <v>9</v>
      </c>
      <c r="U94" s="1"/>
      <c r="V94" s="1"/>
      <c r="W94" s="1"/>
      <c r="X94" s="1"/>
      <c r="Y94" s="5" t="str">
        <f t="shared" si="7"/>
        <v/>
      </c>
      <c r="Z94" s="1"/>
      <c r="AA94" s="11">
        <f t="shared" si="4"/>
        <v>0</v>
      </c>
      <c r="AB94" s="14">
        <v>1.0638297872340401</v>
      </c>
      <c r="AC94" s="15">
        <f t="shared" si="5"/>
        <v>0</v>
      </c>
      <c r="AD94" s="1"/>
    </row>
    <row r="95" spans="1:30" ht="12.75" customHeight="1" x14ac:dyDescent="0.25">
      <c r="A95" s="10" t="s">
        <v>199</v>
      </c>
      <c r="B95" s="11" t="s">
        <v>200</v>
      </c>
      <c r="C95" s="1">
        <v>10</v>
      </c>
      <c r="D95" s="1">
        <v>10</v>
      </c>
      <c r="E95" s="1">
        <v>10</v>
      </c>
      <c r="F95" s="1">
        <v>10</v>
      </c>
      <c r="G95" s="5">
        <f t="shared" si="16"/>
        <v>50</v>
      </c>
      <c r="H95" s="5"/>
      <c r="I95" s="1" t="str">
        <f t="shared" si="1"/>
        <v/>
      </c>
      <c r="J95" s="5"/>
      <c r="K95" s="1"/>
      <c r="L95" s="1"/>
      <c r="M95" s="1"/>
      <c r="N95" s="1"/>
      <c r="O95" s="5" t="str">
        <f t="shared" si="2"/>
        <v/>
      </c>
      <c r="P95" s="5"/>
      <c r="Q95" s="5" t="str">
        <f t="shared" si="12"/>
        <v/>
      </c>
      <c r="R95" s="14">
        <v>1.0638297872340301</v>
      </c>
      <c r="S95" s="15"/>
      <c r="T95" s="5"/>
      <c r="U95" s="1"/>
      <c r="V95" s="1"/>
      <c r="W95" s="1"/>
      <c r="X95" s="1"/>
      <c r="Y95" s="5" t="str">
        <f t="shared" si="7"/>
        <v/>
      </c>
      <c r="Z95" s="5"/>
      <c r="AA95" s="11">
        <f t="shared" si="4"/>
        <v>0</v>
      </c>
      <c r="AB95" s="14">
        <v>1.0638297872340401</v>
      </c>
      <c r="AC95" s="15">
        <f t="shared" si="5"/>
        <v>0</v>
      </c>
      <c r="AD95" s="5"/>
    </row>
    <row r="96" spans="1:30" ht="12.75" customHeight="1" x14ac:dyDescent="0.25">
      <c r="A96" s="10" t="s">
        <v>201</v>
      </c>
      <c r="B96" s="11" t="s">
        <v>202</v>
      </c>
      <c r="C96" s="1">
        <v>0</v>
      </c>
      <c r="D96" s="1">
        <v>0</v>
      </c>
      <c r="E96" s="1">
        <v>3</v>
      </c>
      <c r="F96" s="1">
        <v>1</v>
      </c>
      <c r="G96" s="5">
        <f t="shared" si="16"/>
        <v>5</v>
      </c>
      <c r="H96" s="5"/>
      <c r="I96" s="1" t="str">
        <f t="shared" si="1"/>
        <v/>
      </c>
      <c r="J96" s="5"/>
      <c r="K96" s="1">
        <v>7</v>
      </c>
      <c r="L96" s="1">
        <v>9</v>
      </c>
      <c r="M96" s="1">
        <v>0</v>
      </c>
      <c r="N96" s="1">
        <v>7</v>
      </c>
      <c r="O96" s="5">
        <f t="shared" si="2"/>
        <v>28.75</v>
      </c>
      <c r="P96" s="1">
        <v>24</v>
      </c>
      <c r="Q96" s="5">
        <f t="shared" si="12"/>
        <v>52.75</v>
      </c>
      <c r="R96" s="14">
        <v>1.0638297872340301</v>
      </c>
      <c r="S96" s="15">
        <f>Q96*R96</f>
        <v>56.117021276595089</v>
      </c>
      <c r="T96" s="1">
        <v>6</v>
      </c>
      <c r="U96" s="1"/>
      <c r="V96" s="1"/>
      <c r="W96" s="1"/>
      <c r="X96" s="1"/>
      <c r="Y96" s="5" t="str">
        <f t="shared" si="7"/>
        <v/>
      </c>
      <c r="Z96" s="1"/>
      <c r="AA96" s="11">
        <f t="shared" si="4"/>
        <v>0</v>
      </c>
      <c r="AB96" s="14">
        <v>1.0638297872340401</v>
      </c>
      <c r="AC96" s="15">
        <f t="shared" si="5"/>
        <v>0</v>
      </c>
      <c r="AD96" s="1"/>
    </row>
    <row r="97" spans="1:30" ht="12.75" customHeight="1" x14ac:dyDescent="0.25">
      <c r="A97" s="10" t="s">
        <v>203</v>
      </c>
      <c r="B97" s="11" t="s">
        <v>204</v>
      </c>
      <c r="C97" s="1">
        <v>0</v>
      </c>
      <c r="D97" s="1">
        <v>9</v>
      </c>
      <c r="E97" s="1">
        <v>10</v>
      </c>
      <c r="F97" s="1">
        <v>10</v>
      </c>
      <c r="G97" s="30">
        <v>48.33</v>
      </c>
      <c r="H97" s="5"/>
      <c r="I97" s="1" t="str">
        <f t="shared" si="1"/>
        <v/>
      </c>
      <c r="J97" s="5"/>
      <c r="K97" s="1"/>
      <c r="L97" s="1"/>
      <c r="M97" s="1"/>
      <c r="N97" s="1"/>
      <c r="O97" s="5" t="str">
        <f t="shared" si="2"/>
        <v/>
      </c>
      <c r="P97" s="5"/>
      <c r="Q97" s="5" t="str">
        <f t="shared" si="12"/>
        <v/>
      </c>
      <c r="R97" s="14">
        <v>1.0638297872340301</v>
      </c>
      <c r="S97" s="15"/>
      <c r="T97" s="5"/>
      <c r="U97" s="1"/>
      <c r="V97" s="1"/>
      <c r="W97" s="1"/>
      <c r="X97" s="1"/>
      <c r="Y97" s="5" t="str">
        <f t="shared" si="7"/>
        <v/>
      </c>
      <c r="Z97" s="5"/>
      <c r="AA97" s="11">
        <f t="shared" si="4"/>
        <v>0</v>
      </c>
      <c r="AB97" s="14">
        <v>1.0638297872340401</v>
      </c>
      <c r="AC97" s="15">
        <f t="shared" si="5"/>
        <v>0</v>
      </c>
      <c r="AD97" s="5"/>
    </row>
    <row r="98" spans="1:30" ht="12.75" customHeight="1" x14ac:dyDescent="0.25">
      <c r="A98" s="10" t="s">
        <v>205</v>
      </c>
      <c r="B98" s="11" t="s">
        <v>206</v>
      </c>
      <c r="C98" s="5"/>
      <c r="D98" s="5"/>
      <c r="E98" s="5"/>
      <c r="F98" s="5"/>
      <c r="G98" s="5" t="str">
        <f t="shared" ref="G98:G118" si="18">IF(ISBLANK(C98),"", SUM(C98:F98)*5/4)</f>
        <v/>
      </c>
      <c r="H98" s="5"/>
      <c r="I98" s="1" t="str">
        <f t="shared" si="1"/>
        <v/>
      </c>
      <c r="J98" s="5"/>
      <c r="K98" s="1"/>
      <c r="L98" s="1"/>
      <c r="M98" s="1"/>
      <c r="N98" s="1"/>
      <c r="O98" s="5" t="str">
        <f t="shared" si="2"/>
        <v/>
      </c>
      <c r="P98" s="5"/>
      <c r="Q98" s="5" t="str">
        <f t="shared" si="12"/>
        <v/>
      </c>
      <c r="R98" s="14">
        <v>1.0638297872340301</v>
      </c>
      <c r="S98" s="15"/>
      <c r="T98" s="5"/>
      <c r="U98" s="1"/>
      <c r="V98" s="1"/>
      <c r="W98" s="1"/>
      <c r="X98" s="1"/>
      <c r="Y98" s="5" t="str">
        <f t="shared" si="7"/>
        <v/>
      </c>
      <c r="Z98" s="5"/>
      <c r="AA98" s="11">
        <f t="shared" si="4"/>
        <v>0</v>
      </c>
      <c r="AB98" s="14">
        <v>1.0638297872340401</v>
      </c>
      <c r="AC98" s="15">
        <f t="shared" si="5"/>
        <v>0</v>
      </c>
      <c r="AD98" s="5"/>
    </row>
    <row r="99" spans="1:30" ht="12.75" customHeight="1" x14ac:dyDescent="0.25">
      <c r="A99" s="10" t="s">
        <v>207</v>
      </c>
      <c r="B99" s="11" t="s">
        <v>208</v>
      </c>
      <c r="C99" s="16">
        <v>9.5</v>
      </c>
      <c r="D99" s="1">
        <v>9</v>
      </c>
      <c r="E99" s="1">
        <v>10</v>
      </c>
      <c r="F99" s="1">
        <v>10</v>
      </c>
      <c r="G99" s="5">
        <f t="shared" si="18"/>
        <v>48.125</v>
      </c>
      <c r="H99" s="5"/>
      <c r="I99" s="1" t="str">
        <f t="shared" si="1"/>
        <v/>
      </c>
      <c r="J99" s="5"/>
      <c r="K99" s="1"/>
      <c r="L99" s="1"/>
      <c r="M99" s="1"/>
      <c r="N99" s="1"/>
      <c r="O99" s="5" t="str">
        <f t="shared" si="2"/>
        <v/>
      </c>
      <c r="P99" s="5"/>
      <c r="Q99" s="5" t="str">
        <f t="shared" si="12"/>
        <v/>
      </c>
      <c r="R99" s="14">
        <v>1.0638297872340301</v>
      </c>
      <c r="S99" s="15"/>
      <c r="T99" s="5"/>
      <c r="U99" s="1"/>
      <c r="V99" s="1"/>
      <c r="W99" s="1"/>
      <c r="X99" s="1"/>
      <c r="Y99" s="5" t="str">
        <f t="shared" si="7"/>
        <v/>
      </c>
      <c r="Z99" s="5"/>
      <c r="AA99" s="11">
        <f t="shared" si="4"/>
        <v>0</v>
      </c>
      <c r="AB99" s="14">
        <v>1.0638297872340401</v>
      </c>
      <c r="AC99" s="15">
        <f t="shared" si="5"/>
        <v>0</v>
      </c>
      <c r="AD99" s="5"/>
    </row>
    <row r="100" spans="1:30" ht="12.75" customHeight="1" x14ac:dyDescent="0.25">
      <c r="A100" s="10" t="s">
        <v>209</v>
      </c>
      <c r="B100" s="11" t="s">
        <v>210</v>
      </c>
      <c r="C100" s="5"/>
      <c r="D100" s="5"/>
      <c r="E100" s="5"/>
      <c r="F100" s="5"/>
      <c r="G100" s="5" t="str">
        <f t="shared" si="18"/>
        <v/>
      </c>
      <c r="H100" s="5"/>
      <c r="I100" s="1" t="str">
        <f t="shared" si="1"/>
        <v/>
      </c>
      <c r="J100" s="5"/>
      <c r="K100" s="1"/>
      <c r="L100" s="1"/>
      <c r="M100" s="1"/>
      <c r="N100" s="1"/>
      <c r="O100" s="5" t="str">
        <f t="shared" si="2"/>
        <v/>
      </c>
      <c r="P100" s="5"/>
      <c r="Q100" s="5" t="str">
        <f t="shared" si="12"/>
        <v/>
      </c>
      <c r="R100" s="14">
        <v>1.0638297872340301</v>
      </c>
      <c r="S100" s="15"/>
      <c r="T100" s="5"/>
      <c r="U100" s="1"/>
      <c r="V100" s="1"/>
      <c r="W100" s="1"/>
      <c r="X100" s="1"/>
      <c r="Y100" s="5" t="str">
        <f t="shared" si="7"/>
        <v/>
      </c>
      <c r="Z100" s="5"/>
      <c r="AA100" s="11">
        <f t="shared" si="4"/>
        <v>0</v>
      </c>
      <c r="AB100" s="14">
        <v>1.0638297872340401</v>
      </c>
      <c r="AC100" s="15">
        <f t="shared" si="5"/>
        <v>0</v>
      </c>
      <c r="AD100" s="5"/>
    </row>
    <row r="101" spans="1:30" ht="12.75" customHeight="1" x14ac:dyDescent="0.25">
      <c r="A101" s="10" t="s">
        <v>211</v>
      </c>
      <c r="B101" s="11" t="s">
        <v>212</v>
      </c>
      <c r="C101" s="5"/>
      <c r="D101" s="5"/>
      <c r="E101" s="5"/>
      <c r="F101" s="5"/>
      <c r="G101" s="5" t="str">
        <f t="shared" si="18"/>
        <v/>
      </c>
      <c r="H101" s="5"/>
      <c r="I101" s="1" t="str">
        <f t="shared" si="1"/>
        <v/>
      </c>
      <c r="J101" s="5"/>
      <c r="K101" s="1"/>
      <c r="L101" s="1"/>
      <c r="M101" s="1"/>
      <c r="N101" s="1"/>
      <c r="O101" s="5" t="str">
        <f t="shared" si="2"/>
        <v/>
      </c>
      <c r="P101" s="5"/>
      <c r="Q101" s="5" t="str">
        <f t="shared" si="12"/>
        <v/>
      </c>
      <c r="R101" s="14">
        <v>1.0638297872340301</v>
      </c>
      <c r="S101" s="15"/>
      <c r="T101" s="5"/>
      <c r="U101" s="1"/>
      <c r="V101" s="1"/>
      <c r="W101" s="1"/>
      <c r="X101" s="1"/>
      <c r="Y101" s="5" t="str">
        <f t="shared" si="7"/>
        <v/>
      </c>
      <c r="Z101" s="5"/>
      <c r="AA101" s="11">
        <f t="shared" si="4"/>
        <v>0</v>
      </c>
      <c r="AB101" s="14">
        <v>1.0638297872340401</v>
      </c>
      <c r="AC101" s="15">
        <f t="shared" si="5"/>
        <v>0</v>
      </c>
      <c r="AD101" s="5"/>
    </row>
    <row r="102" spans="1:30" ht="12.75" customHeight="1" x14ac:dyDescent="0.25">
      <c r="A102" s="10" t="s">
        <v>213</v>
      </c>
      <c r="B102" s="11" t="s">
        <v>214</v>
      </c>
      <c r="C102" s="17">
        <v>9</v>
      </c>
      <c r="D102" s="1">
        <v>9</v>
      </c>
      <c r="E102" s="17">
        <v>9</v>
      </c>
      <c r="F102" s="1">
        <v>10</v>
      </c>
      <c r="G102" s="5">
        <f t="shared" si="18"/>
        <v>46.25</v>
      </c>
      <c r="H102" s="5"/>
      <c r="I102" s="1" t="str">
        <f t="shared" si="1"/>
        <v/>
      </c>
      <c r="J102" s="5"/>
      <c r="K102" s="1"/>
      <c r="L102" s="1"/>
      <c r="M102" s="1"/>
      <c r="N102" s="1"/>
      <c r="O102" s="5" t="str">
        <f t="shared" si="2"/>
        <v/>
      </c>
      <c r="P102" s="5"/>
      <c r="Q102" s="5" t="str">
        <f t="shared" si="12"/>
        <v/>
      </c>
      <c r="R102" s="14">
        <v>1.0638297872340301</v>
      </c>
      <c r="S102" s="15"/>
      <c r="T102" s="5"/>
      <c r="U102" s="1"/>
      <c r="V102" s="1"/>
      <c r="W102" s="1"/>
      <c r="X102" s="1"/>
      <c r="Y102" s="5" t="str">
        <f t="shared" si="7"/>
        <v/>
      </c>
      <c r="Z102" s="5"/>
      <c r="AA102" s="11">
        <f t="shared" si="4"/>
        <v>0</v>
      </c>
      <c r="AB102" s="14">
        <v>1.0638297872340401</v>
      </c>
      <c r="AC102" s="15">
        <f t="shared" si="5"/>
        <v>0</v>
      </c>
      <c r="AD102" s="5"/>
    </row>
    <row r="103" spans="1:30" ht="12.75" customHeight="1" x14ac:dyDescent="0.25">
      <c r="A103" s="10" t="s">
        <v>215</v>
      </c>
      <c r="B103" s="11" t="s">
        <v>216</v>
      </c>
      <c r="C103" s="5"/>
      <c r="D103" s="5"/>
      <c r="E103" s="5"/>
      <c r="F103" s="5"/>
      <c r="G103" s="5" t="str">
        <f t="shared" si="18"/>
        <v/>
      </c>
      <c r="H103" s="5"/>
      <c r="I103" s="1" t="str">
        <f t="shared" si="1"/>
        <v/>
      </c>
      <c r="J103" s="5"/>
      <c r="K103" s="1"/>
      <c r="L103" s="1"/>
      <c r="M103" s="1"/>
      <c r="N103" s="1"/>
      <c r="O103" s="5" t="str">
        <f t="shared" si="2"/>
        <v/>
      </c>
      <c r="P103" s="5"/>
      <c r="Q103" s="5" t="str">
        <f t="shared" si="12"/>
        <v/>
      </c>
      <c r="R103" s="14">
        <v>1.0638297872340301</v>
      </c>
      <c r="S103" s="15"/>
      <c r="T103" s="5"/>
      <c r="U103" s="1"/>
      <c r="V103" s="1"/>
      <c r="W103" s="1"/>
      <c r="X103" s="1"/>
      <c r="Y103" s="5" t="str">
        <f t="shared" si="7"/>
        <v/>
      </c>
      <c r="Z103" s="5"/>
      <c r="AA103" s="11">
        <f t="shared" si="4"/>
        <v>0</v>
      </c>
      <c r="AB103" s="14">
        <v>1.0638297872340401</v>
      </c>
      <c r="AC103" s="15">
        <f t="shared" si="5"/>
        <v>0</v>
      </c>
      <c r="AD103" s="5"/>
    </row>
    <row r="104" spans="1:30" ht="12.75" customHeight="1" x14ac:dyDescent="0.25">
      <c r="A104" s="10" t="s">
        <v>217</v>
      </c>
      <c r="B104" s="11" t="s">
        <v>218</v>
      </c>
      <c r="C104" s="5"/>
      <c r="D104" s="5"/>
      <c r="E104" s="5"/>
      <c r="F104" s="5"/>
      <c r="G104" s="5" t="str">
        <f t="shared" si="18"/>
        <v/>
      </c>
      <c r="H104" s="5"/>
      <c r="I104" s="1" t="str">
        <f t="shared" si="1"/>
        <v/>
      </c>
      <c r="J104" s="5"/>
      <c r="K104" s="1"/>
      <c r="L104" s="1"/>
      <c r="M104" s="1"/>
      <c r="N104" s="1"/>
      <c r="O104" s="5" t="str">
        <f t="shared" si="2"/>
        <v/>
      </c>
      <c r="P104" s="5"/>
      <c r="Q104" s="5" t="str">
        <f t="shared" si="12"/>
        <v/>
      </c>
      <c r="R104" s="14">
        <v>1.0638297872340301</v>
      </c>
      <c r="S104" s="15"/>
      <c r="T104" s="5"/>
      <c r="U104" s="1"/>
      <c r="V104" s="1"/>
      <c r="W104" s="1"/>
      <c r="X104" s="1"/>
      <c r="Y104" s="5" t="str">
        <f t="shared" si="7"/>
        <v/>
      </c>
      <c r="Z104" s="5"/>
      <c r="AA104" s="11">
        <f t="shared" si="4"/>
        <v>0</v>
      </c>
      <c r="AB104" s="14">
        <v>1.0638297872340401</v>
      </c>
      <c r="AC104" s="15">
        <f t="shared" si="5"/>
        <v>0</v>
      </c>
      <c r="AD104" s="5"/>
    </row>
    <row r="105" spans="1:30" ht="12.75" customHeight="1" x14ac:dyDescent="0.25">
      <c r="A105" s="10" t="s">
        <v>219</v>
      </c>
      <c r="B105" s="11" t="s">
        <v>220</v>
      </c>
      <c r="C105" s="1">
        <v>9</v>
      </c>
      <c r="D105" s="1">
        <v>10</v>
      </c>
      <c r="E105" s="1">
        <v>10</v>
      </c>
      <c r="F105" s="1">
        <v>0</v>
      </c>
      <c r="G105" s="5">
        <f t="shared" si="18"/>
        <v>36.25</v>
      </c>
      <c r="H105" s="5"/>
      <c r="I105" s="1" t="str">
        <f t="shared" si="1"/>
        <v/>
      </c>
      <c r="J105" s="5"/>
      <c r="K105" s="1"/>
      <c r="L105" s="1"/>
      <c r="M105" s="1"/>
      <c r="N105" s="1"/>
      <c r="O105" s="5" t="str">
        <f t="shared" si="2"/>
        <v/>
      </c>
      <c r="P105" s="5"/>
      <c r="Q105" s="5" t="str">
        <f t="shared" si="12"/>
        <v/>
      </c>
      <c r="R105" s="14">
        <v>1.0638297872340301</v>
      </c>
      <c r="S105" s="15"/>
      <c r="T105" s="5"/>
      <c r="U105" s="1"/>
      <c r="V105" s="1"/>
      <c r="W105" s="1"/>
      <c r="X105" s="1"/>
      <c r="Y105" s="5" t="str">
        <f t="shared" si="7"/>
        <v/>
      </c>
      <c r="Z105" s="5"/>
      <c r="AA105" s="11">
        <f t="shared" si="4"/>
        <v>0</v>
      </c>
      <c r="AB105" s="14">
        <v>1.0638297872340401</v>
      </c>
      <c r="AC105" s="15">
        <f t="shared" si="5"/>
        <v>0</v>
      </c>
      <c r="AD105" s="5"/>
    </row>
    <row r="106" spans="1:30" ht="12.75" customHeight="1" x14ac:dyDescent="0.25">
      <c r="A106" s="10" t="s">
        <v>221</v>
      </c>
      <c r="B106" s="11" t="s">
        <v>222</v>
      </c>
      <c r="C106" s="5"/>
      <c r="D106" s="5"/>
      <c r="E106" s="5"/>
      <c r="F106" s="5"/>
      <c r="G106" s="5" t="str">
        <f t="shared" si="18"/>
        <v/>
      </c>
      <c r="H106" s="5"/>
      <c r="I106" s="1" t="str">
        <f t="shared" si="1"/>
        <v/>
      </c>
      <c r="J106" s="5"/>
      <c r="K106" s="1"/>
      <c r="L106" s="1"/>
      <c r="M106" s="1"/>
      <c r="N106" s="1"/>
      <c r="O106" s="5" t="str">
        <f t="shared" si="2"/>
        <v/>
      </c>
      <c r="P106" s="5"/>
      <c r="Q106" s="5" t="str">
        <f t="shared" si="12"/>
        <v/>
      </c>
      <c r="R106" s="14">
        <v>1.0638297872340301</v>
      </c>
      <c r="S106" s="15"/>
      <c r="T106" s="5"/>
      <c r="U106" s="1"/>
      <c r="V106" s="1"/>
      <c r="W106" s="1"/>
      <c r="X106" s="1"/>
      <c r="Y106" s="5" t="str">
        <f t="shared" si="7"/>
        <v/>
      </c>
      <c r="Z106" s="5"/>
      <c r="AA106" s="11">
        <f t="shared" si="4"/>
        <v>0</v>
      </c>
      <c r="AB106" s="14">
        <v>1.0638297872340401</v>
      </c>
      <c r="AC106" s="15">
        <f t="shared" si="5"/>
        <v>0</v>
      </c>
      <c r="AD106" s="5"/>
    </row>
    <row r="107" spans="1:30" ht="12.75" customHeight="1" x14ac:dyDescent="0.25">
      <c r="A107" s="10" t="s">
        <v>223</v>
      </c>
      <c r="B107" s="11" t="s">
        <v>224</v>
      </c>
      <c r="C107" s="5"/>
      <c r="D107" s="5"/>
      <c r="E107" s="5"/>
      <c r="F107" s="5"/>
      <c r="G107" s="5" t="str">
        <f t="shared" si="18"/>
        <v/>
      </c>
      <c r="H107" s="5"/>
      <c r="I107" s="1" t="str">
        <f t="shared" si="1"/>
        <v/>
      </c>
      <c r="J107" s="5"/>
      <c r="K107" s="1"/>
      <c r="L107" s="1"/>
      <c r="M107" s="1"/>
      <c r="N107" s="1"/>
      <c r="O107" s="5" t="str">
        <f t="shared" si="2"/>
        <v/>
      </c>
      <c r="P107" s="5"/>
      <c r="Q107" s="5" t="str">
        <f t="shared" si="12"/>
        <v/>
      </c>
      <c r="R107" s="14">
        <v>1.0638297872340301</v>
      </c>
      <c r="S107" s="15"/>
      <c r="T107" s="5"/>
      <c r="U107" s="1"/>
      <c r="V107" s="1"/>
      <c r="W107" s="1"/>
      <c r="X107" s="1"/>
      <c r="Y107" s="5" t="str">
        <f t="shared" si="7"/>
        <v/>
      </c>
      <c r="Z107" s="5"/>
      <c r="AA107" s="11">
        <f t="shared" si="4"/>
        <v>0</v>
      </c>
      <c r="AB107" s="14">
        <v>1.0638297872340401</v>
      </c>
      <c r="AC107" s="15">
        <f t="shared" si="5"/>
        <v>0</v>
      </c>
      <c r="AD107" s="5"/>
    </row>
    <row r="108" spans="1:30" ht="12.75" customHeight="1" x14ac:dyDescent="0.25">
      <c r="A108" s="10" t="s">
        <v>225</v>
      </c>
      <c r="B108" s="11" t="s">
        <v>226</v>
      </c>
      <c r="C108" s="1">
        <v>10</v>
      </c>
      <c r="D108" s="1">
        <v>10</v>
      </c>
      <c r="E108" s="1">
        <v>10</v>
      </c>
      <c r="F108" s="1">
        <v>10</v>
      </c>
      <c r="G108" s="5">
        <f t="shared" si="18"/>
        <v>50</v>
      </c>
      <c r="H108" s="5"/>
      <c r="I108" s="1" t="str">
        <f t="shared" si="1"/>
        <v/>
      </c>
      <c r="J108" s="5"/>
      <c r="K108" s="1"/>
      <c r="L108" s="1"/>
      <c r="M108" s="1"/>
      <c r="N108" s="1"/>
      <c r="O108" s="5" t="str">
        <f t="shared" si="2"/>
        <v/>
      </c>
      <c r="P108" s="5"/>
      <c r="Q108" s="5" t="str">
        <f t="shared" si="12"/>
        <v/>
      </c>
      <c r="R108" s="14">
        <v>1.0638297872340301</v>
      </c>
      <c r="S108" s="15"/>
      <c r="T108" s="5"/>
      <c r="U108" s="1"/>
      <c r="V108" s="1"/>
      <c r="W108" s="1"/>
      <c r="X108" s="1"/>
      <c r="Y108" s="5" t="str">
        <f t="shared" si="7"/>
        <v/>
      </c>
      <c r="Z108" s="5"/>
      <c r="AA108" s="11">
        <f t="shared" si="4"/>
        <v>0</v>
      </c>
      <c r="AB108" s="14">
        <v>1.0638297872340401</v>
      </c>
      <c r="AC108" s="15">
        <f t="shared" si="5"/>
        <v>0</v>
      </c>
      <c r="AD108" s="5"/>
    </row>
    <row r="109" spans="1:30" ht="12.75" customHeight="1" x14ac:dyDescent="0.25">
      <c r="A109" s="10" t="s">
        <v>227</v>
      </c>
      <c r="B109" s="11" t="s">
        <v>228</v>
      </c>
      <c r="C109" s="5"/>
      <c r="D109" s="5"/>
      <c r="E109" s="5"/>
      <c r="F109" s="5"/>
      <c r="G109" s="5" t="str">
        <f t="shared" si="18"/>
        <v/>
      </c>
      <c r="H109" s="5"/>
      <c r="I109" s="1" t="str">
        <f t="shared" si="1"/>
        <v/>
      </c>
      <c r="J109" s="5"/>
      <c r="K109" s="1"/>
      <c r="L109" s="1"/>
      <c r="M109" s="1"/>
      <c r="N109" s="1"/>
      <c r="O109" s="5" t="str">
        <f t="shared" si="2"/>
        <v/>
      </c>
      <c r="P109" s="5"/>
      <c r="Q109" s="5" t="str">
        <f t="shared" si="12"/>
        <v/>
      </c>
      <c r="R109" s="14">
        <v>1.0638297872340301</v>
      </c>
      <c r="S109" s="15"/>
      <c r="T109" s="5"/>
      <c r="U109" s="1"/>
      <c r="V109" s="1"/>
      <c r="W109" s="1"/>
      <c r="X109" s="1"/>
      <c r="Y109" s="5" t="str">
        <f t="shared" si="7"/>
        <v/>
      </c>
      <c r="Z109" s="5"/>
      <c r="AA109" s="11">
        <f t="shared" si="4"/>
        <v>0</v>
      </c>
      <c r="AB109" s="14">
        <v>1.0638297872340401</v>
      </c>
      <c r="AC109" s="15">
        <f t="shared" si="5"/>
        <v>0</v>
      </c>
      <c r="AD109" s="5"/>
    </row>
    <row r="110" spans="1:30" ht="12.75" customHeight="1" x14ac:dyDescent="0.25">
      <c r="A110" s="10" t="s">
        <v>229</v>
      </c>
      <c r="B110" s="11" t="s">
        <v>230</v>
      </c>
      <c r="C110" s="1">
        <v>2</v>
      </c>
      <c r="D110" s="1">
        <v>9</v>
      </c>
      <c r="E110" s="1">
        <v>0</v>
      </c>
      <c r="F110" s="1">
        <v>7</v>
      </c>
      <c r="G110" s="5">
        <f t="shared" si="18"/>
        <v>22.5</v>
      </c>
      <c r="H110" s="5"/>
      <c r="I110" s="1" t="str">
        <f t="shared" si="1"/>
        <v/>
      </c>
      <c r="J110" s="5"/>
      <c r="K110" s="1">
        <v>7</v>
      </c>
      <c r="L110" s="1">
        <v>10</v>
      </c>
      <c r="M110" s="1">
        <v>0</v>
      </c>
      <c r="N110" s="1">
        <v>10</v>
      </c>
      <c r="O110" s="5">
        <f t="shared" si="2"/>
        <v>33.75</v>
      </c>
      <c r="P110" s="1">
        <v>42.5</v>
      </c>
      <c r="Q110" s="5">
        <f t="shared" si="12"/>
        <v>76.25</v>
      </c>
      <c r="R110" s="14">
        <v>1.0638297872340301</v>
      </c>
      <c r="S110" s="15">
        <f t="shared" ref="S110:S111" si="19">Q110*R110</f>
        <v>81.117021276594798</v>
      </c>
      <c r="T110" s="1">
        <v>9</v>
      </c>
      <c r="U110" s="1"/>
      <c r="V110" s="1"/>
      <c r="W110" s="1"/>
      <c r="X110" s="1"/>
      <c r="Y110" s="5" t="str">
        <f t="shared" si="7"/>
        <v/>
      </c>
      <c r="Z110" s="1"/>
      <c r="AA110" s="11">
        <f t="shared" si="4"/>
        <v>0</v>
      </c>
      <c r="AB110" s="14">
        <v>1.0638297872340401</v>
      </c>
      <c r="AC110" s="15">
        <f t="shared" si="5"/>
        <v>0</v>
      </c>
      <c r="AD110" s="1"/>
    </row>
    <row r="111" spans="1:30" ht="12.75" customHeight="1" x14ac:dyDescent="0.25">
      <c r="A111" s="10" t="s">
        <v>231</v>
      </c>
      <c r="B111" s="11" t="s">
        <v>232</v>
      </c>
      <c r="C111" s="1">
        <v>0</v>
      </c>
      <c r="D111" s="1">
        <v>0</v>
      </c>
      <c r="E111" s="1">
        <v>0</v>
      </c>
      <c r="F111" s="1">
        <v>0</v>
      </c>
      <c r="G111" s="5">
        <f t="shared" si="18"/>
        <v>0</v>
      </c>
      <c r="H111" s="5"/>
      <c r="I111" s="1" t="str">
        <f t="shared" si="1"/>
        <v/>
      </c>
      <c r="J111" s="5"/>
      <c r="K111" s="1">
        <v>7</v>
      </c>
      <c r="L111" s="1">
        <v>10</v>
      </c>
      <c r="M111" s="1">
        <v>0</v>
      </c>
      <c r="N111" s="1">
        <v>10</v>
      </c>
      <c r="O111" s="5">
        <f t="shared" si="2"/>
        <v>33.75</v>
      </c>
      <c r="P111" s="1">
        <v>16.5</v>
      </c>
      <c r="Q111" s="5">
        <f t="shared" si="12"/>
        <v>50.25</v>
      </c>
      <c r="R111" s="14">
        <v>1.0638297872340301</v>
      </c>
      <c r="S111" s="15">
        <f t="shared" si="19"/>
        <v>53.457446808510014</v>
      </c>
      <c r="T111" s="1">
        <v>6</v>
      </c>
      <c r="U111" s="1"/>
      <c r="V111" s="1"/>
      <c r="W111" s="1"/>
      <c r="X111" s="1"/>
      <c r="Y111" s="5" t="str">
        <f t="shared" si="7"/>
        <v/>
      </c>
      <c r="Z111" s="1"/>
      <c r="AA111" s="11">
        <f t="shared" si="4"/>
        <v>0</v>
      </c>
      <c r="AB111" s="14">
        <v>1.0638297872340401</v>
      </c>
      <c r="AC111" s="15">
        <f t="shared" si="5"/>
        <v>0</v>
      </c>
      <c r="AD111" s="1"/>
    </row>
    <row r="112" spans="1:30" ht="12.75" customHeight="1" x14ac:dyDescent="0.25">
      <c r="A112" s="10" t="s">
        <v>233</v>
      </c>
      <c r="B112" s="11" t="s">
        <v>234</v>
      </c>
      <c r="C112" s="1">
        <v>6</v>
      </c>
      <c r="D112" s="1">
        <v>9</v>
      </c>
      <c r="E112" s="16">
        <v>8</v>
      </c>
      <c r="F112" s="1">
        <v>10</v>
      </c>
      <c r="G112" s="5">
        <f t="shared" si="18"/>
        <v>41.25</v>
      </c>
      <c r="H112" s="5"/>
      <c r="I112" s="1" t="str">
        <f t="shared" si="1"/>
        <v/>
      </c>
      <c r="J112" s="5"/>
      <c r="K112" s="1"/>
      <c r="L112" s="1"/>
      <c r="M112" s="1"/>
      <c r="N112" s="1"/>
      <c r="O112" s="5" t="str">
        <f t="shared" si="2"/>
        <v/>
      </c>
      <c r="P112" s="5"/>
      <c r="Q112" s="5" t="str">
        <f t="shared" si="12"/>
        <v/>
      </c>
      <c r="R112" s="14">
        <v>1.0638297872340301</v>
      </c>
      <c r="S112" s="15"/>
      <c r="T112" s="5"/>
      <c r="U112" s="1"/>
      <c r="V112" s="1"/>
      <c r="W112" s="1"/>
      <c r="X112" s="1"/>
      <c r="Y112" s="5" t="str">
        <f t="shared" si="7"/>
        <v/>
      </c>
      <c r="Z112" s="5"/>
      <c r="AA112" s="11">
        <f t="shared" si="4"/>
        <v>0</v>
      </c>
      <c r="AB112" s="14">
        <v>1.0638297872340401</v>
      </c>
      <c r="AC112" s="15">
        <f t="shared" si="5"/>
        <v>0</v>
      </c>
      <c r="AD112" s="5"/>
    </row>
    <row r="113" spans="1:30" ht="12.75" customHeight="1" x14ac:dyDescent="0.25">
      <c r="A113" s="10" t="s">
        <v>235</v>
      </c>
      <c r="B113" s="11" t="s">
        <v>236</v>
      </c>
      <c r="C113" s="5"/>
      <c r="D113" s="5"/>
      <c r="E113" s="5"/>
      <c r="F113" s="5"/>
      <c r="G113" s="5" t="str">
        <f t="shared" si="18"/>
        <v/>
      </c>
      <c r="H113" s="5"/>
      <c r="I113" s="1" t="str">
        <f t="shared" si="1"/>
        <v/>
      </c>
      <c r="J113" s="5"/>
      <c r="K113" s="1">
        <v>10</v>
      </c>
      <c r="L113" s="1">
        <v>0</v>
      </c>
      <c r="M113" s="1">
        <v>0</v>
      </c>
      <c r="N113" s="16">
        <v>9</v>
      </c>
      <c r="O113" s="5">
        <f t="shared" si="2"/>
        <v>23.75</v>
      </c>
      <c r="P113" s="1">
        <v>24</v>
      </c>
      <c r="Q113" s="5">
        <f t="shared" si="12"/>
        <v>47.75</v>
      </c>
      <c r="R113" s="14">
        <v>1.0638297872340301</v>
      </c>
      <c r="S113" s="15">
        <f>Q113*R113</f>
        <v>50.797872340424938</v>
      </c>
      <c r="T113" s="1">
        <v>6</v>
      </c>
      <c r="U113" s="1"/>
      <c r="V113" s="1"/>
      <c r="W113" s="1"/>
      <c r="X113" s="31"/>
      <c r="Y113" s="5" t="str">
        <f t="shared" si="7"/>
        <v/>
      </c>
      <c r="Z113" s="1"/>
      <c r="AA113" s="11">
        <f t="shared" si="4"/>
        <v>0</v>
      </c>
      <c r="AB113" s="14">
        <v>1.0638297872340401</v>
      </c>
      <c r="AC113" s="15">
        <f t="shared" si="5"/>
        <v>0</v>
      </c>
      <c r="AD113" s="1"/>
    </row>
    <row r="114" spans="1:30" ht="12.75" customHeight="1" x14ac:dyDescent="0.25">
      <c r="A114" s="10" t="s">
        <v>237</v>
      </c>
      <c r="B114" s="11" t="s">
        <v>238</v>
      </c>
      <c r="C114" s="5"/>
      <c r="D114" s="5"/>
      <c r="E114" s="5"/>
      <c r="F114" s="5"/>
      <c r="G114" s="5" t="str">
        <f t="shared" si="18"/>
        <v/>
      </c>
      <c r="H114" s="5"/>
      <c r="I114" s="1" t="str">
        <f t="shared" si="1"/>
        <v/>
      </c>
      <c r="J114" s="5"/>
      <c r="K114" s="1"/>
      <c r="L114" s="1"/>
      <c r="M114" s="1"/>
      <c r="N114" s="1"/>
      <c r="O114" s="5" t="str">
        <f t="shared" si="2"/>
        <v/>
      </c>
      <c r="P114" s="5"/>
      <c r="Q114" s="5" t="str">
        <f t="shared" si="12"/>
        <v/>
      </c>
      <c r="R114" s="14">
        <v>1.0638297872340301</v>
      </c>
      <c r="S114" s="15"/>
      <c r="T114" s="5"/>
      <c r="U114" s="1"/>
      <c r="V114" s="1"/>
      <c r="W114" s="1"/>
      <c r="X114" s="1"/>
      <c r="Y114" s="5" t="str">
        <f t="shared" si="7"/>
        <v/>
      </c>
      <c r="Z114" s="5"/>
      <c r="AA114" s="11">
        <f t="shared" si="4"/>
        <v>0</v>
      </c>
      <c r="AB114" s="14">
        <v>1.0638297872340401</v>
      </c>
      <c r="AC114" s="15">
        <f t="shared" si="5"/>
        <v>0</v>
      </c>
      <c r="AD114" s="5"/>
    </row>
    <row r="115" spans="1:30" ht="12.75" customHeight="1" x14ac:dyDescent="0.25">
      <c r="A115" s="10" t="s">
        <v>239</v>
      </c>
      <c r="B115" s="11" t="s">
        <v>240</v>
      </c>
      <c r="C115" s="1">
        <v>0</v>
      </c>
      <c r="D115" s="1">
        <v>0</v>
      </c>
      <c r="E115" s="1">
        <v>0</v>
      </c>
      <c r="F115" s="1">
        <v>0</v>
      </c>
      <c r="G115" s="5">
        <f t="shared" si="18"/>
        <v>0</v>
      </c>
      <c r="H115" s="5"/>
      <c r="I115" s="1" t="str">
        <f t="shared" si="1"/>
        <v/>
      </c>
      <c r="J115" s="5"/>
      <c r="K115" s="1">
        <v>8</v>
      </c>
      <c r="L115" s="1">
        <v>10</v>
      </c>
      <c r="M115" s="1">
        <v>0</v>
      </c>
      <c r="N115" s="1">
        <v>4</v>
      </c>
      <c r="O115" s="5">
        <f t="shared" si="2"/>
        <v>27.5</v>
      </c>
      <c r="P115" s="1">
        <v>27.5</v>
      </c>
      <c r="Q115" s="5">
        <f t="shared" si="12"/>
        <v>55</v>
      </c>
      <c r="R115" s="14">
        <v>1.0638297872340301</v>
      </c>
      <c r="S115" s="15">
        <f>Q115*R115</f>
        <v>58.510638297871658</v>
      </c>
      <c r="T115" s="1">
        <v>6</v>
      </c>
      <c r="U115" s="1"/>
      <c r="V115" s="1"/>
      <c r="W115" s="1"/>
      <c r="X115" s="1"/>
      <c r="Y115" s="5" t="str">
        <f t="shared" si="7"/>
        <v/>
      </c>
      <c r="Z115" s="1"/>
      <c r="AA115" s="11">
        <f t="shared" si="4"/>
        <v>0</v>
      </c>
      <c r="AB115" s="14">
        <v>1.0638297872340401</v>
      </c>
      <c r="AC115" s="15">
        <f t="shared" si="5"/>
        <v>0</v>
      </c>
      <c r="AD115" s="1"/>
    </row>
    <row r="116" spans="1:30" ht="12.75" customHeight="1" x14ac:dyDescent="0.25">
      <c r="A116" s="10" t="s">
        <v>241</v>
      </c>
      <c r="B116" s="11" t="s">
        <v>242</v>
      </c>
      <c r="C116" s="5"/>
      <c r="D116" s="5"/>
      <c r="E116" s="5"/>
      <c r="F116" s="5"/>
      <c r="G116" s="5" t="str">
        <f t="shared" si="18"/>
        <v/>
      </c>
      <c r="H116" s="5"/>
      <c r="I116" s="1" t="str">
        <f t="shared" si="1"/>
        <v/>
      </c>
      <c r="J116" s="5"/>
      <c r="K116" s="1"/>
      <c r="L116" s="1"/>
      <c r="M116" s="1"/>
      <c r="N116" s="1"/>
      <c r="O116" s="5" t="str">
        <f t="shared" si="2"/>
        <v/>
      </c>
      <c r="P116" s="5"/>
      <c r="Q116" s="5" t="str">
        <f t="shared" si="12"/>
        <v/>
      </c>
      <c r="R116" s="14">
        <v>1.0638297872340201</v>
      </c>
      <c r="S116" s="15"/>
      <c r="T116" s="5"/>
      <c r="U116" s="1"/>
      <c r="V116" s="1"/>
      <c r="W116" s="1"/>
      <c r="X116" s="1"/>
      <c r="Y116" s="5" t="str">
        <f t="shared" si="7"/>
        <v/>
      </c>
      <c r="Z116" s="5"/>
      <c r="AA116" s="11">
        <f t="shared" si="4"/>
        <v>0</v>
      </c>
      <c r="AB116" s="14">
        <v>1.0638297872340401</v>
      </c>
      <c r="AC116" s="15">
        <f t="shared" si="5"/>
        <v>0</v>
      </c>
      <c r="AD116" s="5"/>
    </row>
    <row r="117" spans="1:30" ht="12.75" customHeight="1" x14ac:dyDescent="0.25">
      <c r="A117" s="10" t="s">
        <v>243</v>
      </c>
      <c r="B117" s="11" t="s">
        <v>244</v>
      </c>
      <c r="C117" s="5"/>
      <c r="D117" s="5"/>
      <c r="E117" s="5"/>
      <c r="F117" s="5"/>
      <c r="G117" s="5" t="str">
        <f t="shared" si="18"/>
        <v/>
      </c>
      <c r="H117" s="5"/>
      <c r="I117" s="1" t="str">
        <f t="shared" si="1"/>
        <v/>
      </c>
      <c r="J117" s="5"/>
      <c r="K117" s="1"/>
      <c r="L117" s="1"/>
      <c r="M117" s="1"/>
      <c r="N117" s="1"/>
      <c r="O117" s="5" t="str">
        <f t="shared" si="2"/>
        <v/>
      </c>
      <c r="P117" s="5"/>
      <c r="Q117" s="5" t="str">
        <f t="shared" si="12"/>
        <v/>
      </c>
      <c r="R117" s="14">
        <v>1.0638297872340201</v>
      </c>
      <c r="S117" s="15"/>
      <c r="T117" s="5"/>
      <c r="U117" s="1"/>
      <c r="V117" s="1"/>
      <c r="W117" s="1"/>
      <c r="X117" s="1"/>
      <c r="Y117" s="5" t="str">
        <f t="shared" si="7"/>
        <v/>
      </c>
      <c r="Z117" s="5"/>
      <c r="AA117" s="11">
        <f t="shared" si="4"/>
        <v>0</v>
      </c>
      <c r="AB117" s="14">
        <v>1.0638297872340401</v>
      </c>
      <c r="AC117" s="15">
        <f t="shared" si="5"/>
        <v>0</v>
      </c>
      <c r="AD117" s="5"/>
    </row>
    <row r="118" spans="1:30" ht="12.75" customHeight="1" x14ac:dyDescent="0.25">
      <c r="A118" s="10" t="s">
        <v>245</v>
      </c>
      <c r="B118" s="11" t="s">
        <v>246</v>
      </c>
      <c r="C118" s="1">
        <v>5</v>
      </c>
      <c r="D118" s="1">
        <v>9</v>
      </c>
      <c r="E118" s="1">
        <v>0</v>
      </c>
      <c r="F118" s="1">
        <v>3</v>
      </c>
      <c r="G118" s="5">
        <f t="shared" si="18"/>
        <v>21.25</v>
      </c>
      <c r="H118" s="5"/>
      <c r="I118" s="1" t="str">
        <f t="shared" si="1"/>
        <v/>
      </c>
      <c r="J118" s="5"/>
      <c r="K118" s="1">
        <v>10</v>
      </c>
      <c r="L118" s="1">
        <v>10</v>
      </c>
      <c r="M118" s="1">
        <v>0</v>
      </c>
      <c r="N118" s="1">
        <v>0</v>
      </c>
      <c r="O118" s="5">
        <f t="shared" si="2"/>
        <v>25</v>
      </c>
      <c r="P118" s="32">
        <v>45.25</v>
      </c>
      <c r="Q118" s="5">
        <f t="shared" si="12"/>
        <v>70.25</v>
      </c>
      <c r="R118" s="14">
        <v>1.0638297872340201</v>
      </c>
      <c r="S118" s="15">
        <f>Q118*R118</f>
        <v>74.734042553189909</v>
      </c>
      <c r="T118" s="1">
        <v>8</v>
      </c>
      <c r="U118" s="1"/>
      <c r="V118" s="1"/>
      <c r="W118" s="1"/>
      <c r="X118" s="1"/>
      <c r="Y118" s="5" t="str">
        <f t="shared" si="7"/>
        <v/>
      </c>
      <c r="Z118" s="32"/>
      <c r="AA118" s="11">
        <f t="shared" si="4"/>
        <v>0</v>
      </c>
      <c r="AB118" s="14">
        <v>1.0638297872340401</v>
      </c>
      <c r="AC118" s="15">
        <f t="shared" si="5"/>
        <v>0</v>
      </c>
      <c r="AD118" s="1"/>
    </row>
    <row r="119" spans="1:30" ht="12.75" customHeight="1" x14ac:dyDescent="0.25">
      <c r="S119" s="33"/>
    </row>
    <row r="120" spans="1:30" ht="12.75" customHeight="1" x14ac:dyDescent="0.25">
      <c r="S120" s="33"/>
    </row>
    <row r="121" spans="1:30" ht="12.75" customHeight="1" x14ac:dyDescent="0.25">
      <c r="S121" s="33"/>
    </row>
    <row r="122" spans="1:30" ht="12.75" customHeight="1" x14ac:dyDescent="0.25">
      <c r="S122" s="33"/>
    </row>
    <row r="123" spans="1:30" ht="12.75" customHeight="1" x14ac:dyDescent="0.25">
      <c r="S123" s="33"/>
    </row>
    <row r="124" spans="1:30" ht="12.75" customHeight="1" x14ac:dyDescent="0.25">
      <c r="S124" s="33"/>
    </row>
    <row r="125" spans="1:30" ht="12.75" customHeight="1" x14ac:dyDescent="0.25">
      <c r="S125" s="33"/>
    </row>
    <row r="126" spans="1:30" ht="12.75" customHeight="1" x14ac:dyDescent="0.25">
      <c r="S126" s="33"/>
    </row>
    <row r="127" spans="1:30" ht="12.75" customHeight="1" x14ac:dyDescent="0.25">
      <c r="S127" s="33"/>
    </row>
    <row r="128" spans="1:30" ht="12.75" customHeight="1" x14ac:dyDescent="0.25">
      <c r="S128" s="33"/>
    </row>
    <row r="129" spans="19:19" ht="12.75" customHeight="1" x14ac:dyDescent="0.25">
      <c r="S129" s="33"/>
    </row>
    <row r="130" spans="19:19" ht="12.75" customHeight="1" x14ac:dyDescent="0.25">
      <c r="S130" s="33"/>
    </row>
    <row r="131" spans="19:19" ht="12.75" customHeight="1" x14ac:dyDescent="0.25">
      <c r="S131" s="33"/>
    </row>
    <row r="132" spans="19:19" ht="12.75" customHeight="1" x14ac:dyDescent="0.25">
      <c r="S132" s="33"/>
    </row>
    <row r="133" spans="19:19" ht="12.75" customHeight="1" x14ac:dyDescent="0.25">
      <c r="S133" s="33"/>
    </row>
    <row r="134" spans="19:19" ht="12.75" customHeight="1" x14ac:dyDescent="0.25">
      <c r="S134" s="33"/>
    </row>
    <row r="135" spans="19:19" ht="12.75" customHeight="1" x14ac:dyDescent="0.25">
      <c r="S135" s="33"/>
    </row>
    <row r="136" spans="19:19" ht="12.75" customHeight="1" x14ac:dyDescent="0.25">
      <c r="S136" s="33"/>
    </row>
    <row r="137" spans="19:19" ht="12.75" customHeight="1" x14ac:dyDescent="0.25">
      <c r="S137" s="33"/>
    </row>
    <row r="138" spans="19:19" ht="12.75" customHeight="1" x14ac:dyDescent="0.25">
      <c r="S138" s="33"/>
    </row>
    <row r="139" spans="19:19" ht="12.75" customHeight="1" x14ac:dyDescent="0.25">
      <c r="S139" s="33"/>
    </row>
    <row r="140" spans="19:19" ht="12.75" customHeight="1" x14ac:dyDescent="0.25">
      <c r="S140" s="33"/>
    </row>
    <row r="141" spans="19:19" ht="12.75" customHeight="1" x14ac:dyDescent="0.25">
      <c r="S141" s="33"/>
    </row>
    <row r="142" spans="19:19" ht="12.75" customHeight="1" x14ac:dyDescent="0.25">
      <c r="S142" s="33"/>
    </row>
    <row r="143" spans="19:19" ht="12.75" customHeight="1" x14ac:dyDescent="0.25">
      <c r="S143" s="33"/>
    </row>
    <row r="144" spans="19:19" ht="12.75" customHeight="1" x14ac:dyDescent="0.25">
      <c r="S144" s="33"/>
    </row>
    <row r="145" spans="19:19" ht="12.75" customHeight="1" x14ac:dyDescent="0.25">
      <c r="S145" s="33"/>
    </row>
    <row r="146" spans="19:19" ht="12.75" customHeight="1" x14ac:dyDescent="0.25">
      <c r="S146" s="33"/>
    </row>
    <row r="147" spans="19:19" ht="12.75" customHeight="1" x14ac:dyDescent="0.25">
      <c r="S147" s="33"/>
    </row>
    <row r="148" spans="19:19" ht="12.75" customHeight="1" x14ac:dyDescent="0.25">
      <c r="S148" s="33"/>
    </row>
    <row r="149" spans="19:19" ht="12.75" customHeight="1" x14ac:dyDescent="0.25">
      <c r="S149" s="33"/>
    </row>
    <row r="150" spans="19:19" ht="12.75" customHeight="1" x14ac:dyDescent="0.25">
      <c r="S150" s="33"/>
    </row>
    <row r="151" spans="19:19" ht="12.75" customHeight="1" x14ac:dyDescent="0.25">
      <c r="S151" s="33"/>
    </row>
    <row r="152" spans="19:19" ht="12.75" customHeight="1" x14ac:dyDescent="0.25">
      <c r="S152" s="33"/>
    </row>
    <row r="153" spans="19:19" ht="12.75" customHeight="1" x14ac:dyDescent="0.25">
      <c r="S153" s="33"/>
    </row>
    <row r="154" spans="19:19" ht="12.75" customHeight="1" x14ac:dyDescent="0.25">
      <c r="S154" s="33"/>
    </row>
    <row r="155" spans="19:19" ht="12.75" customHeight="1" x14ac:dyDescent="0.25">
      <c r="S155" s="33"/>
    </row>
    <row r="156" spans="19:19" ht="12.75" customHeight="1" x14ac:dyDescent="0.25">
      <c r="S156" s="33"/>
    </row>
    <row r="157" spans="19:19" ht="12.75" customHeight="1" x14ac:dyDescent="0.25">
      <c r="S157" s="33"/>
    </row>
    <row r="158" spans="19:19" ht="12.75" customHeight="1" x14ac:dyDescent="0.25">
      <c r="S158" s="33"/>
    </row>
    <row r="159" spans="19:19" ht="12.75" customHeight="1" x14ac:dyDescent="0.25">
      <c r="S159" s="33"/>
    </row>
    <row r="160" spans="19:19" ht="12.75" customHeight="1" x14ac:dyDescent="0.25">
      <c r="S160" s="33"/>
    </row>
    <row r="161" spans="19:19" ht="12.75" customHeight="1" x14ac:dyDescent="0.25">
      <c r="S161" s="33"/>
    </row>
    <row r="162" spans="19:19" ht="12.75" customHeight="1" x14ac:dyDescent="0.25">
      <c r="S162" s="33"/>
    </row>
    <row r="163" spans="19:19" ht="12.75" customHeight="1" x14ac:dyDescent="0.25">
      <c r="S163" s="33"/>
    </row>
    <row r="164" spans="19:19" ht="12.75" customHeight="1" x14ac:dyDescent="0.25">
      <c r="S164" s="33"/>
    </row>
    <row r="165" spans="19:19" ht="12.75" customHeight="1" x14ac:dyDescent="0.25">
      <c r="S165" s="33"/>
    </row>
    <row r="166" spans="19:19" ht="12.75" customHeight="1" x14ac:dyDescent="0.25">
      <c r="S166" s="33"/>
    </row>
    <row r="167" spans="19:19" ht="12.75" customHeight="1" x14ac:dyDescent="0.25">
      <c r="S167" s="33"/>
    </row>
    <row r="168" spans="19:19" ht="12.75" customHeight="1" x14ac:dyDescent="0.25">
      <c r="S168" s="33"/>
    </row>
    <row r="169" spans="19:19" ht="12.75" customHeight="1" x14ac:dyDescent="0.25">
      <c r="S169" s="33"/>
    </row>
    <row r="170" spans="19:19" ht="12.75" customHeight="1" x14ac:dyDescent="0.25">
      <c r="S170" s="33"/>
    </row>
    <row r="171" spans="19:19" ht="12.75" customHeight="1" x14ac:dyDescent="0.25">
      <c r="S171" s="33"/>
    </row>
    <row r="172" spans="19:19" ht="12.75" customHeight="1" x14ac:dyDescent="0.25">
      <c r="S172" s="33"/>
    </row>
    <row r="173" spans="19:19" ht="12.75" customHeight="1" x14ac:dyDescent="0.25">
      <c r="S173" s="33"/>
    </row>
    <row r="174" spans="19:19" ht="12.75" customHeight="1" x14ac:dyDescent="0.25">
      <c r="S174" s="33"/>
    </row>
    <row r="175" spans="19:19" ht="12.75" customHeight="1" x14ac:dyDescent="0.25">
      <c r="S175" s="33"/>
    </row>
    <row r="176" spans="19:19" ht="12.75" customHeight="1" x14ac:dyDescent="0.25">
      <c r="S176" s="33"/>
    </row>
    <row r="177" spans="19:19" ht="12.75" customHeight="1" x14ac:dyDescent="0.25">
      <c r="S177" s="33"/>
    </row>
    <row r="178" spans="19:19" ht="12.75" customHeight="1" x14ac:dyDescent="0.25">
      <c r="S178" s="33"/>
    </row>
    <row r="179" spans="19:19" ht="12.75" customHeight="1" x14ac:dyDescent="0.25">
      <c r="S179" s="33"/>
    </row>
    <row r="180" spans="19:19" ht="12.75" customHeight="1" x14ac:dyDescent="0.25">
      <c r="S180" s="33"/>
    </row>
    <row r="181" spans="19:19" ht="12.75" customHeight="1" x14ac:dyDescent="0.25">
      <c r="S181" s="33"/>
    </row>
    <row r="182" spans="19:19" ht="12.75" customHeight="1" x14ac:dyDescent="0.25">
      <c r="S182" s="33"/>
    </row>
    <row r="183" spans="19:19" ht="12.75" customHeight="1" x14ac:dyDescent="0.25">
      <c r="S183" s="33"/>
    </row>
    <row r="184" spans="19:19" ht="12.75" customHeight="1" x14ac:dyDescent="0.25">
      <c r="S184" s="33"/>
    </row>
    <row r="185" spans="19:19" ht="12.75" customHeight="1" x14ac:dyDescent="0.25">
      <c r="S185" s="33"/>
    </row>
    <row r="186" spans="19:19" ht="12.75" customHeight="1" x14ac:dyDescent="0.25">
      <c r="S186" s="33"/>
    </row>
    <row r="187" spans="19:19" ht="12.75" customHeight="1" x14ac:dyDescent="0.25">
      <c r="S187" s="33"/>
    </row>
    <row r="188" spans="19:19" ht="12.75" customHeight="1" x14ac:dyDescent="0.25">
      <c r="S188" s="33"/>
    </row>
    <row r="189" spans="19:19" ht="12.75" customHeight="1" x14ac:dyDescent="0.25">
      <c r="S189" s="33"/>
    </row>
    <row r="190" spans="19:19" ht="12.75" customHeight="1" x14ac:dyDescent="0.25">
      <c r="S190" s="33"/>
    </row>
    <row r="191" spans="19:19" ht="12.75" customHeight="1" x14ac:dyDescent="0.25">
      <c r="S191" s="33"/>
    </row>
    <row r="192" spans="19:19" ht="12.75" customHeight="1" x14ac:dyDescent="0.25">
      <c r="S192" s="33"/>
    </row>
    <row r="193" spans="19:19" ht="12.75" customHeight="1" x14ac:dyDescent="0.25">
      <c r="S193" s="33"/>
    </row>
    <row r="194" spans="19:19" ht="12.75" customHeight="1" x14ac:dyDescent="0.25">
      <c r="S194" s="33"/>
    </row>
    <row r="195" spans="19:19" ht="12.75" customHeight="1" x14ac:dyDescent="0.25">
      <c r="S195" s="33"/>
    </row>
    <row r="196" spans="19:19" ht="12.75" customHeight="1" x14ac:dyDescent="0.25">
      <c r="S196" s="33"/>
    </row>
    <row r="197" spans="19:19" ht="12.75" customHeight="1" x14ac:dyDescent="0.25">
      <c r="S197" s="33"/>
    </row>
    <row r="198" spans="19:19" ht="12.75" customHeight="1" x14ac:dyDescent="0.25">
      <c r="S198" s="33"/>
    </row>
    <row r="199" spans="19:19" ht="12.75" customHeight="1" x14ac:dyDescent="0.25">
      <c r="S199" s="33"/>
    </row>
    <row r="200" spans="19:19" ht="12.75" customHeight="1" x14ac:dyDescent="0.25">
      <c r="S200" s="33"/>
    </row>
    <row r="201" spans="19:19" ht="12.75" customHeight="1" x14ac:dyDescent="0.25">
      <c r="S201" s="33"/>
    </row>
    <row r="202" spans="19:19" ht="12.75" customHeight="1" x14ac:dyDescent="0.25">
      <c r="S202" s="33"/>
    </row>
    <row r="203" spans="19:19" ht="12.75" customHeight="1" x14ac:dyDescent="0.25">
      <c r="S203" s="33"/>
    </row>
    <row r="204" spans="19:19" ht="12.75" customHeight="1" x14ac:dyDescent="0.25">
      <c r="S204" s="33"/>
    </row>
    <row r="205" spans="19:19" ht="12.75" customHeight="1" x14ac:dyDescent="0.25">
      <c r="S205" s="33"/>
    </row>
    <row r="206" spans="19:19" ht="12.75" customHeight="1" x14ac:dyDescent="0.25">
      <c r="S206" s="33"/>
    </row>
    <row r="207" spans="19:19" ht="12.75" customHeight="1" x14ac:dyDescent="0.25">
      <c r="S207" s="33"/>
    </row>
    <row r="208" spans="19:19" ht="12.75" customHeight="1" x14ac:dyDescent="0.25">
      <c r="S208" s="33"/>
    </row>
    <row r="209" spans="19:19" ht="12.75" customHeight="1" x14ac:dyDescent="0.25">
      <c r="S209" s="33"/>
    </row>
    <row r="210" spans="19:19" ht="12.75" customHeight="1" x14ac:dyDescent="0.25">
      <c r="S210" s="33"/>
    </row>
    <row r="211" spans="19:19" ht="12.75" customHeight="1" x14ac:dyDescent="0.25">
      <c r="S211" s="33"/>
    </row>
    <row r="212" spans="19:19" ht="12.75" customHeight="1" x14ac:dyDescent="0.25">
      <c r="S212" s="33"/>
    </row>
    <row r="213" spans="19:19" ht="12.75" customHeight="1" x14ac:dyDescent="0.25">
      <c r="S213" s="33"/>
    </row>
    <row r="214" spans="19:19" ht="12.75" customHeight="1" x14ac:dyDescent="0.25">
      <c r="S214" s="33"/>
    </row>
    <row r="215" spans="19:19" ht="12.75" customHeight="1" x14ac:dyDescent="0.25">
      <c r="S215" s="33"/>
    </row>
    <row r="216" spans="19:19" ht="12.75" customHeight="1" x14ac:dyDescent="0.25">
      <c r="S216" s="33"/>
    </row>
    <row r="217" spans="19:19" ht="12.75" customHeight="1" x14ac:dyDescent="0.25">
      <c r="S217" s="33"/>
    </row>
    <row r="218" spans="19:19" ht="12.75" customHeight="1" x14ac:dyDescent="0.25">
      <c r="S218" s="33"/>
    </row>
    <row r="219" spans="19:19" ht="12.75" customHeight="1" x14ac:dyDescent="0.25">
      <c r="S219" s="33"/>
    </row>
    <row r="220" spans="19:19" ht="12.75" customHeight="1" x14ac:dyDescent="0.25">
      <c r="S220" s="33"/>
    </row>
    <row r="221" spans="19:19" ht="12.75" customHeight="1" x14ac:dyDescent="0.25">
      <c r="S221" s="33"/>
    </row>
    <row r="222" spans="19:19" ht="12.75" customHeight="1" x14ac:dyDescent="0.25">
      <c r="S222" s="33"/>
    </row>
    <row r="223" spans="19:19" ht="12.75" customHeight="1" x14ac:dyDescent="0.25">
      <c r="S223" s="33"/>
    </row>
    <row r="224" spans="19:19" ht="12.75" customHeight="1" x14ac:dyDescent="0.25">
      <c r="S224" s="33"/>
    </row>
    <row r="225" spans="19:19" ht="12.75" customHeight="1" x14ac:dyDescent="0.25">
      <c r="S225" s="33"/>
    </row>
    <row r="226" spans="19:19" ht="12.75" customHeight="1" x14ac:dyDescent="0.25">
      <c r="S226" s="33"/>
    </row>
    <row r="227" spans="19:19" ht="12.75" customHeight="1" x14ac:dyDescent="0.25">
      <c r="S227" s="33"/>
    </row>
    <row r="228" spans="19:19" ht="12.75" customHeight="1" x14ac:dyDescent="0.25">
      <c r="S228" s="33"/>
    </row>
    <row r="229" spans="19:19" ht="12.75" customHeight="1" x14ac:dyDescent="0.25">
      <c r="S229" s="33"/>
    </row>
    <row r="230" spans="19:19" ht="12.75" customHeight="1" x14ac:dyDescent="0.25">
      <c r="S230" s="33"/>
    </row>
    <row r="231" spans="19:19" ht="12.75" customHeight="1" x14ac:dyDescent="0.25">
      <c r="S231" s="33"/>
    </row>
    <row r="232" spans="19:19" ht="12.75" customHeight="1" x14ac:dyDescent="0.25">
      <c r="S232" s="33"/>
    </row>
    <row r="233" spans="19:19" ht="12.75" customHeight="1" x14ac:dyDescent="0.25">
      <c r="S233" s="33"/>
    </row>
    <row r="234" spans="19:19" ht="12.75" customHeight="1" x14ac:dyDescent="0.25">
      <c r="S234" s="33"/>
    </row>
    <row r="235" spans="19:19" ht="12.75" customHeight="1" x14ac:dyDescent="0.25">
      <c r="S235" s="33"/>
    </row>
    <row r="236" spans="19:19" ht="12.75" customHeight="1" x14ac:dyDescent="0.25">
      <c r="S236" s="33"/>
    </row>
    <row r="237" spans="19:19" ht="12.75" customHeight="1" x14ac:dyDescent="0.25">
      <c r="S237" s="33"/>
    </row>
    <row r="238" spans="19:19" ht="12.75" customHeight="1" x14ac:dyDescent="0.25">
      <c r="S238" s="33"/>
    </row>
    <row r="239" spans="19:19" ht="12.75" customHeight="1" x14ac:dyDescent="0.25">
      <c r="S239" s="33"/>
    </row>
    <row r="240" spans="19:19" ht="12.75" customHeight="1" x14ac:dyDescent="0.25">
      <c r="S240" s="33"/>
    </row>
    <row r="241" spans="19:19" ht="12.75" customHeight="1" x14ac:dyDescent="0.25">
      <c r="S241" s="33"/>
    </row>
    <row r="242" spans="19:19" ht="12.75" customHeight="1" x14ac:dyDescent="0.25">
      <c r="S242" s="33"/>
    </row>
    <row r="243" spans="19:19" ht="12.75" customHeight="1" x14ac:dyDescent="0.25">
      <c r="S243" s="33"/>
    </row>
    <row r="244" spans="19:19" ht="12.75" customHeight="1" x14ac:dyDescent="0.25">
      <c r="S244" s="33"/>
    </row>
    <row r="245" spans="19:19" ht="12.75" customHeight="1" x14ac:dyDescent="0.25">
      <c r="S245" s="33"/>
    </row>
    <row r="246" spans="19:19" ht="12.75" customHeight="1" x14ac:dyDescent="0.25">
      <c r="S246" s="33"/>
    </row>
    <row r="247" spans="19:19" ht="12.75" customHeight="1" x14ac:dyDescent="0.25">
      <c r="S247" s="33"/>
    </row>
    <row r="248" spans="19:19" ht="12.75" customHeight="1" x14ac:dyDescent="0.25">
      <c r="S248" s="33"/>
    </row>
    <row r="249" spans="19:19" ht="12.75" customHeight="1" x14ac:dyDescent="0.25">
      <c r="S249" s="33"/>
    </row>
    <row r="250" spans="19:19" ht="12.75" customHeight="1" x14ac:dyDescent="0.25">
      <c r="S250" s="33"/>
    </row>
    <row r="251" spans="19:19" ht="12.75" customHeight="1" x14ac:dyDescent="0.25">
      <c r="S251" s="33"/>
    </row>
    <row r="252" spans="19:19" ht="12.75" customHeight="1" x14ac:dyDescent="0.25">
      <c r="S252" s="33"/>
    </row>
    <row r="253" spans="19:19" ht="12.75" customHeight="1" x14ac:dyDescent="0.25">
      <c r="S253" s="33"/>
    </row>
    <row r="254" spans="19:19" ht="12.75" customHeight="1" x14ac:dyDescent="0.25">
      <c r="S254" s="33"/>
    </row>
    <row r="255" spans="19:19" ht="12.75" customHeight="1" x14ac:dyDescent="0.25">
      <c r="S255" s="33"/>
    </row>
    <row r="256" spans="19:19" ht="12.75" customHeight="1" x14ac:dyDescent="0.25">
      <c r="S256" s="33"/>
    </row>
    <row r="257" spans="19:19" ht="12.75" customHeight="1" x14ac:dyDescent="0.25">
      <c r="S257" s="33"/>
    </row>
    <row r="258" spans="19:19" ht="12.75" customHeight="1" x14ac:dyDescent="0.25">
      <c r="S258" s="33"/>
    </row>
    <row r="259" spans="19:19" ht="12.75" customHeight="1" x14ac:dyDescent="0.25">
      <c r="S259" s="33"/>
    </row>
    <row r="260" spans="19:19" ht="12.75" customHeight="1" x14ac:dyDescent="0.25">
      <c r="S260" s="33"/>
    </row>
    <row r="261" spans="19:19" ht="12.75" customHeight="1" x14ac:dyDescent="0.25">
      <c r="S261" s="33"/>
    </row>
    <row r="262" spans="19:19" ht="12.75" customHeight="1" x14ac:dyDescent="0.25">
      <c r="S262" s="33"/>
    </row>
    <row r="263" spans="19:19" ht="12.75" customHeight="1" x14ac:dyDescent="0.25">
      <c r="S263" s="33"/>
    </row>
    <row r="264" spans="19:19" ht="12.75" customHeight="1" x14ac:dyDescent="0.25">
      <c r="S264" s="33"/>
    </row>
    <row r="265" spans="19:19" ht="12.75" customHeight="1" x14ac:dyDescent="0.25">
      <c r="S265" s="33"/>
    </row>
    <row r="266" spans="19:19" ht="12.75" customHeight="1" x14ac:dyDescent="0.25">
      <c r="S266" s="33"/>
    </row>
    <row r="267" spans="19:19" ht="12.75" customHeight="1" x14ac:dyDescent="0.25">
      <c r="S267" s="33"/>
    </row>
    <row r="268" spans="19:19" ht="12.75" customHeight="1" x14ac:dyDescent="0.25">
      <c r="S268" s="33"/>
    </row>
    <row r="269" spans="19:19" ht="12.75" customHeight="1" x14ac:dyDescent="0.25">
      <c r="S269" s="33"/>
    </row>
    <row r="270" spans="19:19" ht="12.75" customHeight="1" x14ac:dyDescent="0.25">
      <c r="S270" s="33"/>
    </row>
    <row r="271" spans="19:19" ht="12.75" customHeight="1" x14ac:dyDescent="0.25">
      <c r="S271" s="33"/>
    </row>
    <row r="272" spans="19:19" ht="12.75" customHeight="1" x14ac:dyDescent="0.25">
      <c r="S272" s="33"/>
    </row>
    <row r="273" spans="19:19" ht="12.75" customHeight="1" x14ac:dyDescent="0.25">
      <c r="S273" s="33"/>
    </row>
    <row r="274" spans="19:19" ht="12.75" customHeight="1" x14ac:dyDescent="0.25">
      <c r="S274" s="33"/>
    </row>
    <row r="275" spans="19:19" ht="12.75" customHeight="1" x14ac:dyDescent="0.25">
      <c r="S275" s="33"/>
    </row>
    <row r="276" spans="19:19" ht="12.75" customHeight="1" x14ac:dyDescent="0.25">
      <c r="S276" s="33"/>
    </row>
    <row r="277" spans="19:19" ht="12.75" customHeight="1" x14ac:dyDescent="0.25">
      <c r="S277" s="33"/>
    </row>
    <row r="278" spans="19:19" ht="12.75" customHeight="1" x14ac:dyDescent="0.25">
      <c r="S278" s="33"/>
    </row>
    <row r="279" spans="19:19" ht="12.75" customHeight="1" x14ac:dyDescent="0.25">
      <c r="S279" s="33"/>
    </row>
    <row r="280" spans="19:19" ht="12.75" customHeight="1" x14ac:dyDescent="0.25">
      <c r="S280" s="33"/>
    </row>
    <row r="281" spans="19:19" ht="12.75" customHeight="1" x14ac:dyDescent="0.25">
      <c r="S281" s="33"/>
    </row>
    <row r="282" spans="19:19" ht="12.75" customHeight="1" x14ac:dyDescent="0.25">
      <c r="S282" s="33"/>
    </row>
    <row r="283" spans="19:19" ht="12.75" customHeight="1" x14ac:dyDescent="0.25">
      <c r="S283" s="33"/>
    </row>
    <row r="284" spans="19:19" ht="12.75" customHeight="1" x14ac:dyDescent="0.25">
      <c r="S284" s="33"/>
    </row>
    <row r="285" spans="19:19" ht="12.75" customHeight="1" x14ac:dyDescent="0.25">
      <c r="S285" s="33"/>
    </row>
    <row r="286" spans="19:19" ht="12.75" customHeight="1" x14ac:dyDescent="0.25">
      <c r="S286" s="33"/>
    </row>
    <row r="287" spans="19:19" ht="12.75" customHeight="1" x14ac:dyDescent="0.25">
      <c r="S287" s="33"/>
    </row>
    <row r="288" spans="19:19" ht="12.75" customHeight="1" x14ac:dyDescent="0.25">
      <c r="S288" s="33"/>
    </row>
    <row r="289" spans="19:19" ht="12.75" customHeight="1" x14ac:dyDescent="0.25">
      <c r="S289" s="33"/>
    </row>
    <row r="290" spans="19:19" ht="12.75" customHeight="1" x14ac:dyDescent="0.25">
      <c r="S290" s="33"/>
    </row>
    <row r="291" spans="19:19" ht="12.75" customHeight="1" x14ac:dyDescent="0.25">
      <c r="S291" s="33"/>
    </row>
    <row r="292" spans="19:19" ht="12.75" customHeight="1" x14ac:dyDescent="0.25">
      <c r="S292" s="33"/>
    </row>
    <row r="293" spans="19:19" ht="12.75" customHeight="1" x14ac:dyDescent="0.25">
      <c r="S293" s="33"/>
    </row>
    <row r="294" spans="19:19" ht="12.75" customHeight="1" x14ac:dyDescent="0.25">
      <c r="S294" s="33"/>
    </row>
    <row r="295" spans="19:19" ht="12.75" customHeight="1" x14ac:dyDescent="0.25">
      <c r="S295" s="33"/>
    </row>
    <row r="296" spans="19:19" ht="12.75" customHeight="1" x14ac:dyDescent="0.25">
      <c r="S296" s="33"/>
    </row>
    <row r="297" spans="19:19" ht="12.75" customHeight="1" x14ac:dyDescent="0.25">
      <c r="S297" s="33"/>
    </row>
    <row r="298" spans="19:19" ht="12.75" customHeight="1" x14ac:dyDescent="0.25">
      <c r="S298" s="33"/>
    </row>
    <row r="299" spans="19:19" ht="12.75" customHeight="1" x14ac:dyDescent="0.25">
      <c r="S299" s="33"/>
    </row>
    <row r="300" spans="19:19" ht="12.75" customHeight="1" x14ac:dyDescent="0.25">
      <c r="S300" s="33"/>
    </row>
    <row r="301" spans="19:19" ht="12.75" customHeight="1" x14ac:dyDescent="0.25">
      <c r="S301" s="33"/>
    </row>
    <row r="302" spans="19:19" ht="12.75" customHeight="1" x14ac:dyDescent="0.25">
      <c r="S302" s="33"/>
    </row>
    <row r="303" spans="19:19" ht="12.75" customHeight="1" x14ac:dyDescent="0.25">
      <c r="S303" s="33"/>
    </row>
    <row r="304" spans="19:19" ht="12.75" customHeight="1" x14ac:dyDescent="0.25">
      <c r="S304" s="33"/>
    </row>
    <row r="305" spans="19:19" ht="12.75" customHeight="1" x14ac:dyDescent="0.25">
      <c r="S305" s="33"/>
    </row>
    <row r="306" spans="19:19" ht="12.75" customHeight="1" x14ac:dyDescent="0.25">
      <c r="S306" s="33"/>
    </row>
    <row r="307" spans="19:19" ht="12.75" customHeight="1" x14ac:dyDescent="0.25">
      <c r="S307" s="33"/>
    </row>
    <row r="308" spans="19:19" ht="12.75" customHeight="1" x14ac:dyDescent="0.25">
      <c r="S308" s="33"/>
    </row>
    <row r="309" spans="19:19" ht="12.75" customHeight="1" x14ac:dyDescent="0.25">
      <c r="S309" s="33"/>
    </row>
    <row r="310" spans="19:19" ht="12.75" customHeight="1" x14ac:dyDescent="0.25">
      <c r="S310" s="33"/>
    </row>
    <row r="311" spans="19:19" ht="12.75" customHeight="1" x14ac:dyDescent="0.25">
      <c r="S311" s="33"/>
    </row>
    <row r="312" spans="19:19" ht="12.75" customHeight="1" x14ac:dyDescent="0.25">
      <c r="S312" s="33"/>
    </row>
    <row r="313" spans="19:19" ht="12.75" customHeight="1" x14ac:dyDescent="0.25">
      <c r="S313" s="33"/>
    </row>
    <row r="314" spans="19:19" ht="12.75" customHeight="1" x14ac:dyDescent="0.25">
      <c r="S314" s="33"/>
    </row>
    <row r="315" spans="19:19" ht="12.75" customHeight="1" x14ac:dyDescent="0.25">
      <c r="S315" s="33"/>
    </row>
    <row r="316" spans="19:19" ht="12.75" customHeight="1" x14ac:dyDescent="0.25">
      <c r="S316" s="33"/>
    </row>
    <row r="317" spans="19:19" ht="12.75" customHeight="1" x14ac:dyDescent="0.25">
      <c r="S317" s="33"/>
    </row>
    <row r="318" spans="19:19" ht="12.75" customHeight="1" x14ac:dyDescent="0.25">
      <c r="S318" s="33"/>
    </row>
    <row r="319" spans="19:19" ht="12.75" customHeight="1" x14ac:dyDescent="0.25">
      <c r="S319" s="33"/>
    </row>
    <row r="320" spans="19:19" ht="12.75" customHeight="1" x14ac:dyDescent="0.25">
      <c r="S320" s="33"/>
    </row>
    <row r="321" spans="19:19" ht="12.75" customHeight="1" x14ac:dyDescent="0.25">
      <c r="S321" s="33"/>
    </row>
    <row r="322" spans="19:19" ht="12.75" customHeight="1" x14ac:dyDescent="0.25">
      <c r="S322" s="33"/>
    </row>
    <row r="323" spans="19:19" ht="12.75" customHeight="1" x14ac:dyDescent="0.25">
      <c r="S323" s="33"/>
    </row>
    <row r="324" spans="19:19" ht="12.75" customHeight="1" x14ac:dyDescent="0.25">
      <c r="S324" s="33"/>
    </row>
    <row r="325" spans="19:19" ht="12.75" customHeight="1" x14ac:dyDescent="0.25">
      <c r="S325" s="33"/>
    </row>
    <row r="326" spans="19:19" ht="12.75" customHeight="1" x14ac:dyDescent="0.25">
      <c r="S326" s="33"/>
    </row>
    <row r="327" spans="19:19" ht="12.75" customHeight="1" x14ac:dyDescent="0.25">
      <c r="S327" s="33"/>
    </row>
    <row r="328" spans="19:19" ht="12.75" customHeight="1" x14ac:dyDescent="0.25">
      <c r="S328" s="33"/>
    </row>
    <row r="329" spans="19:19" ht="12.75" customHeight="1" x14ac:dyDescent="0.25">
      <c r="S329" s="33"/>
    </row>
    <row r="330" spans="19:19" ht="12.75" customHeight="1" x14ac:dyDescent="0.25">
      <c r="S330" s="33"/>
    </row>
    <row r="331" spans="19:19" ht="12.75" customHeight="1" x14ac:dyDescent="0.25">
      <c r="S331" s="33"/>
    </row>
    <row r="332" spans="19:19" ht="12.75" customHeight="1" x14ac:dyDescent="0.25">
      <c r="S332" s="33"/>
    </row>
    <row r="333" spans="19:19" ht="12.75" customHeight="1" x14ac:dyDescent="0.25">
      <c r="S333" s="33"/>
    </row>
    <row r="334" spans="19:19" ht="12.75" customHeight="1" x14ac:dyDescent="0.25">
      <c r="S334" s="33"/>
    </row>
    <row r="335" spans="19:19" ht="12.75" customHeight="1" x14ac:dyDescent="0.25">
      <c r="S335" s="33"/>
    </row>
    <row r="336" spans="19:19" ht="12.75" customHeight="1" x14ac:dyDescent="0.25">
      <c r="S336" s="33"/>
    </row>
    <row r="337" spans="19:19" ht="12.75" customHeight="1" x14ac:dyDescent="0.25">
      <c r="S337" s="33"/>
    </row>
    <row r="338" spans="19:19" ht="12.75" customHeight="1" x14ac:dyDescent="0.25">
      <c r="S338" s="33"/>
    </row>
    <row r="339" spans="19:19" ht="12.75" customHeight="1" x14ac:dyDescent="0.25">
      <c r="S339" s="33"/>
    </row>
    <row r="340" spans="19:19" ht="12.75" customHeight="1" x14ac:dyDescent="0.25">
      <c r="S340" s="33"/>
    </row>
    <row r="341" spans="19:19" ht="12.75" customHeight="1" x14ac:dyDescent="0.25">
      <c r="S341" s="33"/>
    </row>
    <row r="342" spans="19:19" ht="12.75" customHeight="1" x14ac:dyDescent="0.25">
      <c r="S342" s="33"/>
    </row>
    <row r="343" spans="19:19" ht="12.75" customHeight="1" x14ac:dyDescent="0.25">
      <c r="S343" s="33"/>
    </row>
    <row r="344" spans="19:19" ht="12.75" customHeight="1" x14ac:dyDescent="0.25">
      <c r="S344" s="33"/>
    </row>
    <row r="345" spans="19:19" ht="12.75" customHeight="1" x14ac:dyDescent="0.25">
      <c r="S345" s="33"/>
    </row>
    <row r="346" spans="19:19" ht="12.75" customHeight="1" x14ac:dyDescent="0.25">
      <c r="S346" s="33"/>
    </row>
    <row r="347" spans="19:19" ht="12.75" customHeight="1" x14ac:dyDescent="0.25">
      <c r="S347" s="33"/>
    </row>
    <row r="348" spans="19:19" ht="12.75" customHeight="1" x14ac:dyDescent="0.25">
      <c r="S348" s="33"/>
    </row>
    <row r="349" spans="19:19" ht="12.75" customHeight="1" x14ac:dyDescent="0.25">
      <c r="S349" s="33"/>
    </row>
    <row r="350" spans="19:19" ht="12.75" customHeight="1" x14ac:dyDescent="0.25">
      <c r="S350" s="33"/>
    </row>
    <row r="351" spans="19:19" ht="12.75" customHeight="1" x14ac:dyDescent="0.25">
      <c r="S351" s="33"/>
    </row>
    <row r="352" spans="19:19" ht="12.75" customHeight="1" x14ac:dyDescent="0.25">
      <c r="S352" s="33"/>
    </row>
    <row r="353" spans="19:19" ht="12.75" customHeight="1" x14ac:dyDescent="0.25">
      <c r="S353" s="33"/>
    </row>
    <row r="354" spans="19:19" ht="12.75" customHeight="1" x14ac:dyDescent="0.25">
      <c r="S354" s="33"/>
    </row>
    <row r="355" spans="19:19" ht="12.75" customHeight="1" x14ac:dyDescent="0.25">
      <c r="S355" s="33"/>
    </row>
    <row r="356" spans="19:19" ht="12.75" customHeight="1" x14ac:dyDescent="0.25">
      <c r="S356" s="33"/>
    </row>
    <row r="357" spans="19:19" ht="12.75" customHeight="1" x14ac:dyDescent="0.25">
      <c r="S357" s="33"/>
    </row>
    <row r="358" spans="19:19" ht="12.75" customHeight="1" x14ac:dyDescent="0.25">
      <c r="S358" s="33"/>
    </row>
    <row r="359" spans="19:19" ht="12.75" customHeight="1" x14ac:dyDescent="0.25">
      <c r="S359" s="33"/>
    </row>
    <row r="360" spans="19:19" ht="12.75" customHeight="1" x14ac:dyDescent="0.25">
      <c r="S360" s="33"/>
    </row>
    <row r="361" spans="19:19" ht="12.75" customHeight="1" x14ac:dyDescent="0.25">
      <c r="S361" s="33"/>
    </row>
    <row r="362" spans="19:19" ht="12.75" customHeight="1" x14ac:dyDescent="0.25">
      <c r="S362" s="33"/>
    </row>
    <row r="363" spans="19:19" ht="12.75" customHeight="1" x14ac:dyDescent="0.25">
      <c r="S363" s="33"/>
    </row>
    <row r="364" spans="19:19" ht="12.75" customHeight="1" x14ac:dyDescent="0.25">
      <c r="S364" s="33"/>
    </row>
    <row r="365" spans="19:19" ht="12.75" customHeight="1" x14ac:dyDescent="0.25">
      <c r="S365" s="33"/>
    </row>
    <row r="366" spans="19:19" ht="12.75" customHeight="1" x14ac:dyDescent="0.25">
      <c r="S366" s="33"/>
    </row>
    <row r="367" spans="19:19" ht="12.75" customHeight="1" x14ac:dyDescent="0.25">
      <c r="S367" s="33"/>
    </row>
    <row r="368" spans="19:19" ht="12.75" customHeight="1" x14ac:dyDescent="0.25">
      <c r="S368" s="33"/>
    </row>
    <row r="369" spans="19:19" ht="12.75" customHeight="1" x14ac:dyDescent="0.25">
      <c r="S369" s="33"/>
    </row>
    <row r="370" spans="19:19" ht="12.75" customHeight="1" x14ac:dyDescent="0.25">
      <c r="S370" s="33"/>
    </row>
    <row r="371" spans="19:19" ht="12.75" customHeight="1" x14ac:dyDescent="0.25">
      <c r="S371" s="33"/>
    </row>
    <row r="372" spans="19:19" ht="12.75" customHeight="1" x14ac:dyDescent="0.25">
      <c r="S372" s="33"/>
    </row>
    <row r="373" spans="19:19" ht="12.75" customHeight="1" x14ac:dyDescent="0.25">
      <c r="S373" s="33"/>
    </row>
    <row r="374" spans="19:19" ht="12.75" customHeight="1" x14ac:dyDescent="0.25">
      <c r="S374" s="33"/>
    </row>
    <row r="375" spans="19:19" ht="12.75" customHeight="1" x14ac:dyDescent="0.25">
      <c r="S375" s="33"/>
    </row>
    <row r="376" spans="19:19" ht="12.75" customHeight="1" x14ac:dyDescent="0.25">
      <c r="S376" s="33"/>
    </row>
    <row r="377" spans="19:19" ht="12.75" customHeight="1" x14ac:dyDescent="0.25">
      <c r="S377" s="33"/>
    </row>
    <row r="378" spans="19:19" ht="12.75" customHeight="1" x14ac:dyDescent="0.25">
      <c r="S378" s="33"/>
    </row>
    <row r="379" spans="19:19" ht="12.75" customHeight="1" x14ac:dyDescent="0.25">
      <c r="S379" s="33"/>
    </row>
    <row r="380" spans="19:19" ht="12.75" customHeight="1" x14ac:dyDescent="0.25">
      <c r="S380" s="33"/>
    </row>
    <row r="381" spans="19:19" ht="12.75" customHeight="1" x14ac:dyDescent="0.25">
      <c r="S381" s="33"/>
    </row>
    <row r="382" spans="19:19" ht="12.75" customHeight="1" x14ac:dyDescent="0.25">
      <c r="S382" s="33"/>
    </row>
    <row r="383" spans="19:19" ht="12.75" customHeight="1" x14ac:dyDescent="0.25">
      <c r="S383" s="33"/>
    </row>
    <row r="384" spans="19:19" ht="12.75" customHeight="1" x14ac:dyDescent="0.25">
      <c r="S384" s="33"/>
    </row>
    <row r="385" spans="19:19" ht="12.75" customHeight="1" x14ac:dyDescent="0.25">
      <c r="S385" s="33"/>
    </row>
    <row r="386" spans="19:19" ht="12.75" customHeight="1" x14ac:dyDescent="0.25">
      <c r="S386" s="33"/>
    </row>
    <row r="387" spans="19:19" ht="12.75" customHeight="1" x14ac:dyDescent="0.25">
      <c r="S387" s="33"/>
    </row>
    <row r="388" spans="19:19" ht="12.75" customHeight="1" x14ac:dyDescent="0.25">
      <c r="S388" s="33"/>
    </row>
    <row r="389" spans="19:19" ht="12.75" customHeight="1" x14ac:dyDescent="0.25">
      <c r="S389" s="33"/>
    </row>
    <row r="390" spans="19:19" ht="12.75" customHeight="1" x14ac:dyDescent="0.25">
      <c r="S390" s="33"/>
    </row>
    <row r="391" spans="19:19" ht="12.75" customHeight="1" x14ac:dyDescent="0.25">
      <c r="S391" s="33"/>
    </row>
    <row r="392" spans="19:19" ht="12.75" customHeight="1" x14ac:dyDescent="0.25">
      <c r="S392" s="33"/>
    </row>
    <row r="393" spans="19:19" ht="12.75" customHeight="1" x14ac:dyDescent="0.25">
      <c r="S393" s="33"/>
    </row>
    <row r="394" spans="19:19" ht="12.75" customHeight="1" x14ac:dyDescent="0.25">
      <c r="S394" s="33"/>
    </row>
    <row r="395" spans="19:19" ht="12.75" customHeight="1" x14ac:dyDescent="0.25">
      <c r="S395" s="33"/>
    </row>
    <row r="396" spans="19:19" ht="12.75" customHeight="1" x14ac:dyDescent="0.25">
      <c r="S396" s="33"/>
    </row>
    <row r="397" spans="19:19" ht="12.75" customHeight="1" x14ac:dyDescent="0.25">
      <c r="S397" s="33"/>
    </row>
    <row r="398" spans="19:19" ht="12.75" customHeight="1" x14ac:dyDescent="0.25">
      <c r="S398" s="33"/>
    </row>
    <row r="399" spans="19:19" ht="12.75" customHeight="1" x14ac:dyDescent="0.25">
      <c r="S399" s="33"/>
    </row>
    <row r="400" spans="19:19" ht="12.75" customHeight="1" x14ac:dyDescent="0.25">
      <c r="S400" s="33"/>
    </row>
    <row r="401" spans="19:19" ht="12.75" customHeight="1" x14ac:dyDescent="0.25">
      <c r="S401" s="33"/>
    </row>
    <row r="402" spans="19:19" ht="12.75" customHeight="1" x14ac:dyDescent="0.25">
      <c r="S402" s="33"/>
    </row>
    <row r="403" spans="19:19" ht="12.75" customHeight="1" x14ac:dyDescent="0.25">
      <c r="S403" s="33"/>
    </row>
    <row r="404" spans="19:19" ht="12.75" customHeight="1" x14ac:dyDescent="0.25">
      <c r="S404" s="33"/>
    </row>
    <row r="405" spans="19:19" ht="12.75" customHeight="1" x14ac:dyDescent="0.25">
      <c r="S405" s="33"/>
    </row>
    <row r="406" spans="19:19" ht="12.75" customHeight="1" x14ac:dyDescent="0.25">
      <c r="S406" s="33"/>
    </row>
    <row r="407" spans="19:19" ht="12.75" customHeight="1" x14ac:dyDescent="0.25">
      <c r="S407" s="33"/>
    </row>
    <row r="408" spans="19:19" ht="12.75" customHeight="1" x14ac:dyDescent="0.25">
      <c r="S408" s="33"/>
    </row>
    <row r="409" spans="19:19" ht="12.75" customHeight="1" x14ac:dyDescent="0.25">
      <c r="S409" s="33"/>
    </row>
    <row r="410" spans="19:19" ht="12.75" customHeight="1" x14ac:dyDescent="0.25">
      <c r="S410" s="33"/>
    </row>
    <row r="411" spans="19:19" ht="12.75" customHeight="1" x14ac:dyDescent="0.25">
      <c r="S411" s="33"/>
    </row>
    <row r="412" spans="19:19" ht="12.75" customHeight="1" x14ac:dyDescent="0.25">
      <c r="S412" s="33"/>
    </row>
    <row r="413" spans="19:19" ht="12.75" customHeight="1" x14ac:dyDescent="0.25">
      <c r="S413" s="33"/>
    </row>
    <row r="414" spans="19:19" ht="12.75" customHeight="1" x14ac:dyDescent="0.25">
      <c r="S414" s="33"/>
    </row>
    <row r="415" spans="19:19" ht="12.75" customHeight="1" x14ac:dyDescent="0.25">
      <c r="S415" s="33"/>
    </row>
    <row r="416" spans="19:19" ht="12.75" customHeight="1" x14ac:dyDescent="0.25">
      <c r="S416" s="33"/>
    </row>
    <row r="417" spans="19:19" ht="12.75" customHeight="1" x14ac:dyDescent="0.25">
      <c r="S417" s="33"/>
    </row>
    <row r="418" spans="19:19" ht="12.75" customHeight="1" x14ac:dyDescent="0.25">
      <c r="S418" s="33"/>
    </row>
    <row r="419" spans="19:19" ht="12.75" customHeight="1" x14ac:dyDescent="0.25">
      <c r="S419" s="33"/>
    </row>
    <row r="420" spans="19:19" ht="12.75" customHeight="1" x14ac:dyDescent="0.25">
      <c r="S420" s="33"/>
    </row>
    <row r="421" spans="19:19" ht="12.75" customHeight="1" x14ac:dyDescent="0.25">
      <c r="S421" s="33"/>
    </row>
    <row r="422" spans="19:19" ht="12.75" customHeight="1" x14ac:dyDescent="0.25">
      <c r="S422" s="33"/>
    </row>
    <row r="423" spans="19:19" ht="12.75" customHeight="1" x14ac:dyDescent="0.25">
      <c r="S423" s="33"/>
    </row>
    <row r="424" spans="19:19" ht="12.75" customHeight="1" x14ac:dyDescent="0.25">
      <c r="S424" s="33"/>
    </row>
    <row r="425" spans="19:19" ht="12.75" customHeight="1" x14ac:dyDescent="0.25">
      <c r="S425" s="33"/>
    </row>
    <row r="426" spans="19:19" ht="12.75" customHeight="1" x14ac:dyDescent="0.25">
      <c r="S426" s="33"/>
    </row>
    <row r="427" spans="19:19" ht="12.75" customHeight="1" x14ac:dyDescent="0.25">
      <c r="S427" s="33"/>
    </row>
    <row r="428" spans="19:19" ht="12.75" customHeight="1" x14ac:dyDescent="0.25">
      <c r="S428" s="33"/>
    </row>
    <row r="429" spans="19:19" ht="12.75" customHeight="1" x14ac:dyDescent="0.25">
      <c r="S429" s="33"/>
    </row>
    <row r="430" spans="19:19" ht="12.75" customHeight="1" x14ac:dyDescent="0.25">
      <c r="S430" s="33"/>
    </row>
    <row r="431" spans="19:19" ht="12.75" customHeight="1" x14ac:dyDescent="0.25">
      <c r="S431" s="33"/>
    </row>
    <row r="432" spans="19:19" ht="12.75" customHeight="1" x14ac:dyDescent="0.25">
      <c r="S432" s="33"/>
    </row>
    <row r="433" spans="19:19" ht="12.75" customHeight="1" x14ac:dyDescent="0.25">
      <c r="S433" s="33"/>
    </row>
    <row r="434" spans="19:19" ht="12.75" customHeight="1" x14ac:dyDescent="0.25">
      <c r="S434" s="33"/>
    </row>
    <row r="435" spans="19:19" ht="12.75" customHeight="1" x14ac:dyDescent="0.25">
      <c r="S435" s="33"/>
    </row>
    <row r="436" spans="19:19" ht="12.75" customHeight="1" x14ac:dyDescent="0.25">
      <c r="S436" s="33"/>
    </row>
    <row r="437" spans="19:19" ht="12.75" customHeight="1" x14ac:dyDescent="0.25">
      <c r="S437" s="33"/>
    </row>
    <row r="438" spans="19:19" ht="12.75" customHeight="1" x14ac:dyDescent="0.25">
      <c r="S438" s="33"/>
    </row>
    <row r="439" spans="19:19" ht="12.75" customHeight="1" x14ac:dyDescent="0.25">
      <c r="S439" s="33"/>
    </row>
    <row r="440" spans="19:19" ht="12.75" customHeight="1" x14ac:dyDescent="0.25">
      <c r="S440" s="33"/>
    </row>
    <row r="441" spans="19:19" ht="12.75" customHeight="1" x14ac:dyDescent="0.25">
      <c r="S441" s="33"/>
    </row>
    <row r="442" spans="19:19" ht="12.75" customHeight="1" x14ac:dyDescent="0.25">
      <c r="S442" s="33"/>
    </row>
    <row r="443" spans="19:19" ht="12.75" customHeight="1" x14ac:dyDescent="0.25">
      <c r="S443" s="33"/>
    </row>
    <row r="444" spans="19:19" ht="12.75" customHeight="1" x14ac:dyDescent="0.25">
      <c r="S444" s="33"/>
    </row>
    <row r="445" spans="19:19" ht="12.75" customHeight="1" x14ac:dyDescent="0.25">
      <c r="S445" s="33"/>
    </row>
    <row r="446" spans="19:19" ht="12.75" customHeight="1" x14ac:dyDescent="0.25">
      <c r="S446" s="33"/>
    </row>
    <row r="447" spans="19:19" ht="12.75" customHeight="1" x14ac:dyDescent="0.25">
      <c r="S447" s="33"/>
    </row>
    <row r="448" spans="19:19" ht="12.75" customHeight="1" x14ac:dyDescent="0.25">
      <c r="S448" s="33"/>
    </row>
    <row r="449" spans="19:19" ht="12.75" customHeight="1" x14ac:dyDescent="0.25">
      <c r="S449" s="33"/>
    </row>
    <row r="450" spans="19:19" ht="12.75" customHeight="1" x14ac:dyDescent="0.25">
      <c r="S450" s="33"/>
    </row>
    <row r="451" spans="19:19" ht="12.75" customHeight="1" x14ac:dyDescent="0.25">
      <c r="S451" s="33"/>
    </row>
    <row r="452" spans="19:19" ht="12.75" customHeight="1" x14ac:dyDescent="0.25">
      <c r="S452" s="33"/>
    </row>
    <row r="453" spans="19:19" ht="12.75" customHeight="1" x14ac:dyDescent="0.25">
      <c r="S453" s="33"/>
    </row>
    <row r="454" spans="19:19" ht="12.75" customHeight="1" x14ac:dyDescent="0.25">
      <c r="S454" s="33"/>
    </row>
    <row r="455" spans="19:19" ht="12.75" customHeight="1" x14ac:dyDescent="0.25">
      <c r="S455" s="33"/>
    </row>
    <row r="456" spans="19:19" ht="12.75" customHeight="1" x14ac:dyDescent="0.25">
      <c r="S456" s="33"/>
    </row>
    <row r="457" spans="19:19" ht="12.75" customHeight="1" x14ac:dyDescent="0.25">
      <c r="S457" s="33"/>
    </row>
    <row r="458" spans="19:19" ht="12.75" customHeight="1" x14ac:dyDescent="0.25">
      <c r="S458" s="33"/>
    </row>
    <row r="459" spans="19:19" ht="12.75" customHeight="1" x14ac:dyDescent="0.25">
      <c r="S459" s="33"/>
    </row>
    <row r="460" spans="19:19" ht="12.75" customHeight="1" x14ac:dyDescent="0.25">
      <c r="S460" s="33"/>
    </row>
    <row r="461" spans="19:19" ht="12.75" customHeight="1" x14ac:dyDescent="0.25">
      <c r="S461" s="33"/>
    </row>
    <row r="462" spans="19:19" ht="12.75" customHeight="1" x14ac:dyDescent="0.25">
      <c r="S462" s="33"/>
    </row>
    <row r="463" spans="19:19" ht="12.75" customHeight="1" x14ac:dyDescent="0.25">
      <c r="S463" s="33"/>
    </row>
    <row r="464" spans="19:19" ht="12.75" customHeight="1" x14ac:dyDescent="0.25">
      <c r="S464" s="33"/>
    </row>
    <row r="465" spans="19:19" ht="12.75" customHeight="1" x14ac:dyDescent="0.25">
      <c r="S465" s="33"/>
    </row>
    <row r="466" spans="19:19" ht="12.75" customHeight="1" x14ac:dyDescent="0.25">
      <c r="S466" s="33"/>
    </row>
    <row r="467" spans="19:19" ht="12.75" customHeight="1" x14ac:dyDescent="0.25">
      <c r="S467" s="33"/>
    </row>
    <row r="468" spans="19:19" ht="12.75" customHeight="1" x14ac:dyDescent="0.25">
      <c r="S468" s="33"/>
    </row>
    <row r="469" spans="19:19" ht="12.75" customHeight="1" x14ac:dyDescent="0.25">
      <c r="S469" s="33"/>
    </row>
    <row r="470" spans="19:19" ht="12.75" customHeight="1" x14ac:dyDescent="0.25">
      <c r="S470" s="33"/>
    </row>
    <row r="471" spans="19:19" ht="12.75" customHeight="1" x14ac:dyDescent="0.25">
      <c r="S471" s="33"/>
    </row>
    <row r="472" spans="19:19" ht="12.75" customHeight="1" x14ac:dyDescent="0.25">
      <c r="S472" s="33"/>
    </row>
    <row r="473" spans="19:19" ht="12.75" customHeight="1" x14ac:dyDescent="0.25">
      <c r="S473" s="33"/>
    </row>
    <row r="474" spans="19:19" ht="12.75" customHeight="1" x14ac:dyDescent="0.25">
      <c r="S474" s="33"/>
    </row>
    <row r="475" spans="19:19" ht="12.75" customHeight="1" x14ac:dyDescent="0.25">
      <c r="S475" s="33"/>
    </row>
    <row r="476" spans="19:19" ht="12.75" customHeight="1" x14ac:dyDescent="0.25">
      <c r="S476" s="33"/>
    </row>
    <row r="477" spans="19:19" ht="12.75" customHeight="1" x14ac:dyDescent="0.25">
      <c r="S477" s="33"/>
    </row>
    <row r="478" spans="19:19" ht="12.75" customHeight="1" x14ac:dyDescent="0.25">
      <c r="S478" s="33"/>
    </row>
    <row r="479" spans="19:19" ht="12.75" customHeight="1" x14ac:dyDescent="0.25">
      <c r="S479" s="33"/>
    </row>
    <row r="480" spans="19:19" ht="12.75" customHeight="1" x14ac:dyDescent="0.25">
      <c r="S480" s="33"/>
    </row>
    <row r="481" spans="19:19" ht="12.75" customHeight="1" x14ac:dyDescent="0.25">
      <c r="S481" s="33"/>
    </row>
    <row r="482" spans="19:19" ht="12.75" customHeight="1" x14ac:dyDescent="0.25">
      <c r="S482" s="33"/>
    </row>
    <row r="483" spans="19:19" ht="12.75" customHeight="1" x14ac:dyDescent="0.25">
      <c r="S483" s="33"/>
    </row>
    <row r="484" spans="19:19" ht="12.75" customHeight="1" x14ac:dyDescent="0.25">
      <c r="S484" s="33"/>
    </row>
    <row r="485" spans="19:19" ht="12.75" customHeight="1" x14ac:dyDescent="0.25">
      <c r="S485" s="33"/>
    </row>
    <row r="486" spans="19:19" ht="12.75" customHeight="1" x14ac:dyDescent="0.25">
      <c r="S486" s="33"/>
    </row>
    <row r="487" spans="19:19" ht="12.75" customHeight="1" x14ac:dyDescent="0.25">
      <c r="S487" s="33"/>
    </row>
    <row r="488" spans="19:19" ht="12.75" customHeight="1" x14ac:dyDescent="0.25">
      <c r="S488" s="33"/>
    </row>
    <row r="489" spans="19:19" ht="12.75" customHeight="1" x14ac:dyDescent="0.25">
      <c r="S489" s="33"/>
    </row>
    <row r="490" spans="19:19" ht="12.75" customHeight="1" x14ac:dyDescent="0.25">
      <c r="S490" s="33"/>
    </row>
    <row r="491" spans="19:19" ht="12.75" customHeight="1" x14ac:dyDescent="0.25">
      <c r="S491" s="33"/>
    </row>
    <row r="492" spans="19:19" ht="12.75" customHeight="1" x14ac:dyDescent="0.25">
      <c r="S492" s="33"/>
    </row>
    <row r="493" spans="19:19" ht="12.75" customHeight="1" x14ac:dyDescent="0.25">
      <c r="S493" s="33"/>
    </row>
    <row r="494" spans="19:19" ht="12.75" customHeight="1" x14ac:dyDescent="0.25">
      <c r="S494" s="33"/>
    </row>
    <row r="495" spans="19:19" ht="12.75" customHeight="1" x14ac:dyDescent="0.25">
      <c r="S495" s="33"/>
    </row>
    <row r="496" spans="19:19" ht="12.75" customHeight="1" x14ac:dyDescent="0.25">
      <c r="S496" s="33"/>
    </row>
    <row r="497" spans="19:19" ht="12.75" customHeight="1" x14ac:dyDescent="0.25">
      <c r="S497" s="33"/>
    </row>
    <row r="498" spans="19:19" ht="12.75" customHeight="1" x14ac:dyDescent="0.25">
      <c r="S498" s="33"/>
    </row>
    <row r="499" spans="19:19" ht="12.75" customHeight="1" x14ac:dyDescent="0.25">
      <c r="S499" s="33"/>
    </row>
    <row r="500" spans="19:19" ht="12.75" customHeight="1" x14ac:dyDescent="0.25">
      <c r="S500" s="33"/>
    </row>
    <row r="501" spans="19:19" ht="12.75" customHeight="1" x14ac:dyDescent="0.25">
      <c r="S501" s="33"/>
    </row>
    <row r="502" spans="19:19" ht="12.75" customHeight="1" x14ac:dyDescent="0.25">
      <c r="S502" s="33"/>
    </row>
    <row r="503" spans="19:19" ht="12.75" customHeight="1" x14ac:dyDescent="0.25">
      <c r="S503" s="33"/>
    </row>
    <row r="504" spans="19:19" ht="12.75" customHeight="1" x14ac:dyDescent="0.25">
      <c r="S504" s="33"/>
    </row>
    <row r="505" spans="19:19" ht="12.75" customHeight="1" x14ac:dyDescent="0.25">
      <c r="S505" s="33"/>
    </row>
    <row r="506" spans="19:19" ht="12.75" customHeight="1" x14ac:dyDescent="0.25">
      <c r="S506" s="33"/>
    </row>
    <row r="507" spans="19:19" ht="12.75" customHeight="1" x14ac:dyDescent="0.25">
      <c r="S507" s="33"/>
    </row>
    <row r="508" spans="19:19" ht="12.75" customHeight="1" x14ac:dyDescent="0.25">
      <c r="S508" s="33"/>
    </row>
    <row r="509" spans="19:19" ht="12.75" customHeight="1" x14ac:dyDescent="0.25">
      <c r="S509" s="33"/>
    </row>
    <row r="510" spans="19:19" ht="12.75" customHeight="1" x14ac:dyDescent="0.25">
      <c r="S510" s="33"/>
    </row>
    <row r="511" spans="19:19" ht="12.75" customHeight="1" x14ac:dyDescent="0.25">
      <c r="S511" s="33"/>
    </row>
    <row r="512" spans="19:19" ht="12.75" customHeight="1" x14ac:dyDescent="0.25">
      <c r="S512" s="33"/>
    </row>
    <row r="513" spans="19:19" ht="12.75" customHeight="1" x14ac:dyDescent="0.25">
      <c r="S513" s="33"/>
    </row>
    <row r="514" spans="19:19" ht="12.75" customHeight="1" x14ac:dyDescent="0.25">
      <c r="S514" s="33"/>
    </row>
    <row r="515" spans="19:19" ht="12.75" customHeight="1" x14ac:dyDescent="0.25">
      <c r="S515" s="33"/>
    </row>
    <row r="516" spans="19:19" ht="12.75" customHeight="1" x14ac:dyDescent="0.25">
      <c r="S516" s="33"/>
    </row>
    <row r="517" spans="19:19" ht="12.75" customHeight="1" x14ac:dyDescent="0.25">
      <c r="S517" s="33"/>
    </row>
    <row r="518" spans="19:19" ht="12.75" customHeight="1" x14ac:dyDescent="0.25">
      <c r="S518" s="33"/>
    </row>
    <row r="519" spans="19:19" ht="12.75" customHeight="1" x14ac:dyDescent="0.25">
      <c r="S519" s="33"/>
    </row>
    <row r="520" spans="19:19" ht="12.75" customHeight="1" x14ac:dyDescent="0.25">
      <c r="S520" s="33"/>
    </row>
    <row r="521" spans="19:19" ht="12.75" customHeight="1" x14ac:dyDescent="0.25">
      <c r="S521" s="33"/>
    </row>
    <row r="522" spans="19:19" ht="12.75" customHeight="1" x14ac:dyDescent="0.25">
      <c r="S522" s="33"/>
    </row>
    <row r="523" spans="19:19" ht="12.75" customHeight="1" x14ac:dyDescent="0.25">
      <c r="S523" s="33"/>
    </row>
    <row r="524" spans="19:19" ht="12.75" customHeight="1" x14ac:dyDescent="0.25">
      <c r="S524" s="33"/>
    </row>
    <row r="525" spans="19:19" ht="12.75" customHeight="1" x14ac:dyDescent="0.25">
      <c r="S525" s="33"/>
    </row>
    <row r="526" spans="19:19" ht="12.75" customHeight="1" x14ac:dyDescent="0.25">
      <c r="S526" s="33"/>
    </row>
    <row r="527" spans="19:19" ht="12.75" customHeight="1" x14ac:dyDescent="0.25">
      <c r="S527" s="33"/>
    </row>
    <row r="528" spans="19:19" ht="12.75" customHeight="1" x14ac:dyDescent="0.25">
      <c r="S528" s="33"/>
    </row>
    <row r="529" spans="19:19" ht="12.75" customHeight="1" x14ac:dyDescent="0.25">
      <c r="S529" s="33"/>
    </row>
    <row r="530" spans="19:19" ht="12.75" customHeight="1" x14ac:dyDescent="0.25">
      <c r="S530" s="33"/>
    </row>
    <row r="531" spans="19:19" ht="12.75" customHeight="1" x14ac:dyDescent="0.25">
      <c r="S531" s="33"/>
    </row>
    <row r="532" spans="19:19" ht="12.75" customHeight="1" x14ac:dyDescent="0.25">
      <c r="S532" s="33"/>
    </row>
    <row r="533" spans="19:19" ht="12.75" customHeight="1" x14ac:dyDescent="0.25">
      <c r="S533" s="33"/>
    </row>
    <row r="534" spans="19:19" ht="12.75" customHeight="1" x14ac:dyDescent="0.25">
      <c r="S534" s="33"/>
    </row>
    <row r="535" spans="19:19" ht="12.75" customHeight="1" x14ac:dyDescent="0.25">
      <c r="S535" s="33"/>
    </row>
    <row r="536" spans="19:19" ht="12.75" customHeight="1" x14ac:dyDescent="0.25">
      <c r="S536" s="33"/>
    </row>
    <row r="537" spans="19:19" ht="12.75" customHeight="1" x14ac:dyDescent="0.25">
      <c r="S537" s="33"/>
    </row>
    <row r="538" spans="19:19" ht="12.75" customHeight="1" x14ac:dyDescent="0.25">
      <c r="S538" s="33"/>
    </row>
    <row r="539" spans="19:19" ht="12.75" customHeight="1" x14ac:dyDescent="0.25">
      <c r="S539" s="33"/>
    </row>
    <row r="540" spans="19:19" ht="12.75" customHeight="1" x14ac:dyDescent="0.25">
      <c r="S540" s="33"/>
    </row>
    <row r="541" spans="19:19" ht="12.75" customHeight="1" x14ac:dyDescent="0.25">
      <c r="S541" s="33"/>
    </row>
    <row r="542" spans="19:19" ht="12.75" customHeight="1" x14ac:dyDescent="0.25">
      <c r="S542" s="33"/>
    </row>
    <row r="543" spans="19:19" ht="12.75" customHeight="1" x14ac:dyDescent="0.25">
      <c r="S543" s="33"/>
    </row>
    <row r="544" spans="19:19" ht="12.75" customHeight="1" x14ac:dyDescent="0.25">
      <c r="S544" s="33"/>
    </row>
    <row r="545" spans="19:19" ht="12.75" customHeight="1" x14ac:dyDescent="0.25">
      <c r="S545" s="33"/>
    </row>
    <row r="546" spans="19:19" ht="12.75" customHeight="1" x14ac:dyDescent="0.25">
      <c r="S546" s="33"/>
    </row>
    <row r="547" spans="19:19" ht="12.75" customHeight="1" x14ac:dyDescent="0.25">
      <c r="S547" s="33"/>
    </row>
    <row r="548" spans="19:19" ht="12.75" customHeight="1" x14ac:dyDescent="0.25">
      <c r="S548" s="33"/>
    </row>
    <row r="549" spans="19:19" ht="12.75" customHeight="1" x14ac:dyDescent="0.25">
      <c r="S549" s="33"/>
    </row>
    <row r="550" spans="19:19" ht="12.75" customHeight="1" x14ac:dyDescent="0.25">
      <c r="S550" s="33"/>
    </row>
    <row r="551" spans="19:19" ht="12.75" customHeight="1" x14ac:dyDescent="0.25">
      <c r="S551" s="33"/>
    </row>
    <row r="552" spans="19:19" ht="12.75" customHeight="1" x14ac:dyDescent="0.25">
      <c r="S552" s="33"/>
    </row>
    <row r="553" spans="19:19" ht="12.75" customHeight="1" x14ac:dyDescent="0.25">
      <c r="S553" s="33"/>
    </row>
    <row r="554" spans="19:19" ht="12.75" customHeight="1" x14ac:dyDescent="0.25">
      <c r="S554" s="33"/>
    </row>
    <row r="555" spans="19:19" ht="12.75" customHeight="1" x14ac:dyDescent="0.25">
      <c r="S555" s="33"/>
    </row>
    <row r="556" spans="19:19" ht="12.75" customHeight="1" x14ac:dyDescent="0.25">
      <c r="S556" s="33"/>
    </row>
    <row r="557" spans="19:19" ht="12.75" customHeight="1" x14ac:dyDescent="0.25">
      <c r="S557" s="33"/>
    </row>
    <row r="558" spans="19:19" ht="12.75" customHeight="1" x14ac:dyDescent="0.25">
      <c r="S558" s="33"/>
    </row>
    <row r="559" spans="19:19" ht="12.75" customHeight="1" x14ac:dyDescent="0.25">
      <c r="S559" s="33"/>
    </row>
    <row r="560" spans="19:19" ht="12.75" customHeight="1" x14ac:dyDescent="0.25">
      <c r="S560" s="33"/>
    </row>
    <row r="561" spans="19:19" ht="12.75" customHeight="1" x14ac:dyDescent="0.25">
      <c r="S561" s="33"/>
    </row>
    <row r="562" spans="19:19" ht="12.75" customHeight="1" x14ac:dyDescent="0.25">
      <c r="S562" s="33"/>
    </row>
    <row r="563" spans="19:19" ht="12.75" customHeight="1" x14ac:dyDescent="0.25">
      <c r="S563" s="33"/>
    </row>
    <row r="564" spans="19:19" ht="12.75" customHeight="1" x14ac:dyDescent="0.25">
      <c r="S564" s="33"/>
    </row>
    <row r="565" spans="19:19" ht="12.75" customHeight="1" x14ac:dyDescent="0.25">
      <c r="S565" s="33"/>
    </row>
    <row r="566" spans="19:19" ht="12.75" customHeight="1" x14ac:dyDescent="0.25">
      <c r="S566" s="33"/>
    </row>
    <row r="567" spans="19:19" ht="12.75" customHeight="1" x14ac:dyDescent="0.25">
      <c r="S567" s="33"/>
    </row>
    <row r="568" spans="19:19" ht="12.75" customHeight="1" x14ac:dyDescent="0.25">
      <c r="S568" s="33"/>
    </row>
    <row r="569" spans="19:19" ht="12.75" customHeight="1" x14ac:dyDescent="0.25">
      <c r="S569" s="33"/>
    </row>
    <row r="570" spans="19:19" ht="12.75" customHeight="1" x14ac:dyDescent="0.25">
      <c r="S570" s="33"/>
    </row>
    <row r="571" spans="19:19" ht="12.75" customHeight="1" x14ac:dyDescent="0.25">
      <c r="S571" s="33"/>
    </row>
    <row r="572" spans="19:19" ht="12.75" customHeight="1" x14ac:dyDescent="0.25">
      <c r="S572" s="33"/>
    </row>
    <row r="573" spans="19:19" ht="12.75" customHeight="1" x14ac:dyDescent="0.25">
      <c r="S573" s="33"/>
    </row>
    <row r="574" spans="19:19" ht="12.75" customHeight="1" x14ac:dyDescent="0.25">
      <c r="S574" s="33"/>
    </row>
    <row r="575" spans="19:19" ht="12.75" customHeight="1" x14ac:dyDescent="0.25">
      <c r="S575" s="33"/>
    </row>
    <row r="576" spans="19:19" ht="12.75" customHeight="1" x14ac:dyDescent="0.25">
      <c r="S576" s="33"/>
    </row>
    <row r="577" spans="19:19" ht="12.75" customHeight="1" x14ac:dyDescent="0.25">
      <c r="S577" s="33"/>
    </row>
    <row r="578" spans="19:19" ht="12.75" customHeight="1" x14ac:dyDescent="0.25">
      <c r="S578" s="33"/>
    </row>
    <row r="579" spans="19:19" ht="12.75" customHeight="1" x14ac:dyDescent="0.25">
      <c r="S579" s="33"/>
    </row>
    <row r="580" spans="19:19" ht="12.75" customHeight="1" x14ac:dyDescent="0.25">
      <c r="S580" s="33"/>
    </row>
    <row r="581" spans="19:19" ht="12.75" customHeight="1" x14ac:dyDescent="0.25">
      <c r="S581" s="33"/>
    </row>
    <row r="582" spans="19:19" ht="12.75" customHeight="1" x14ac:dyDescent="0.25">
      <c r="S582" s="33"/>
    </row>
    <row r="583" spans="19:19" ht="12.75" customHeight="1" x14ac:dyDescent="0.25">
      <c r="S583" s="33"/>
    </row>
    <row r="584" spans="19:19" ht="12.75" customHeight="1" x14ac:dyDescent="0.25">
      <c r="S584" s="33"/>
    </row>
    <row r="585" spans="19:19" ht="12.75" customHeight="1" x14ac:dyDescent="0.25">
      <c r="S585" s="33"/>
    </row>
    <row r="586" spans="19:19" ht="12.75" customHeight="1" x14ac:dyDescent="0.25">
      <c r="S586" s="33"/>
    </row>
    <row r="587" spans="19:19" ht="12.75" customHeight="1" x14ac:dyDescent="0.25">
      <c r="S587" s="33"/>
    </row>
    <row r="588" spans="19:19" ht="12.75" customHeight="1" x14ac:dyDescent="0.25">
      <c r="S588" s="33"/>
    </row>
    <row r="589" spans="19:19" ht="12.75" customHeight="1" x14ac:dyDescent="0.25">
      <c r="S589" s="33"/>
    </row>
    <row r="590" spans="19:19" ht="12.75" customHeight="1" x14ac:dyDescent="0.25">
      <c r="S590" s="33"/>
    </row>
    <row r="591" spans="19:19" ht="12.75" customHeight="1" x14ac:dyDescent="0.25">
      <c r="S591" s="33"/>
    </row>
    <row r="592" spans="19:19" ht="12.75" customHeight="1" x14ac:dyDescent="0.25">
      <c r="S592" s="33"/>
    </row>
    <row r="593" spans="19:19" ht="12.75" customHeight="1" x14ac:dyDescent="0.25">
      <c r="S593" s="33"/>
    </row>
    <row r="594" spans="19:19" ht="12.75" customHeight="1" x14ac:dyDescent="0.25">
      <c r="S594" s="33"/>
    </row>
    <row r="595" spans="19:19" ht="12.75" customHeight="1" x14ac:dyDescent="0.25">
      <c r="S595" s="33"/>
    </row>
    <row r="596" spans="19:19" ht="12.75" customHeight="1" x14ac:dyDescent="0.25">
      <c r="S596" s="33"/>
    </row>
    <row r="597" spans="19:19" ht="12.75" customHeight="1" x14ac:dyDescent="0.25">
      <c r="S597" s="33"/>
    </row>
    <row r="598" spans="19:19" ht="12.75" customHeight="1" x14ac:dyDescent="0.25">
      <c r="S598" s="33"/>
    </row>
    <row r="599" spans="19:19" ht="12.75" customHeight="1" x14ac:dyDescent="0.25">
      <c r="S599" s="33"/>
    </row>
    <row r="600" spans="19:19" ht="12.75" customHeight="1" x14ac:dyDescent="0.25">
      <c r="S600" s="33"/>
    </row>
    <row r="601" spans="19:19" ht="12.75" customHeight="1" x14ac:dyDescent="0.25">
      <c r="S601" s="33"/>
    </row>
    <row r="602" spans="19:19" ht="12.75" customHeight="1" x14ac:dyDescent="0.25">
      <c r="S602" s="33"/>
    </row>
    <row r="603" spans="19:19" ht="12.75" customHeight="1" x14ac:dyDescent="0.25">
      <c r="S603" s="33"/>
    </row>
    <row r="604" spans="19:19" ht="12.75" customHeight="1" x14ac:dyDescent="0.25">
      <c r="S604" s="33"/>
    </row>
    <row r="605" spans="19:19" ht="12.75" customHeight="1" x14ac:dyDescent="0.25">
      <c r="S605" s="33"/>
    </row>
    <row r="606" spans="19:19" ht="12.75" customHeight="1" x14ac:dyDescent="0.25">
      <c r="S606" s="33"/>
    </row>
    <row r="607" spans="19:19" ht="12.75" customHeight="1" x14ac:dyDescent="0.25">
      <c r="S607" s="33"/>
    </row>
    <row r="608" spans="19:19" ht="12.75" customHeight="1" x14ac:dyDescent="0.25">
      <c r="S608" s="33"/>
    </row>
    <row r="609" spans="19:19" ht="12.75" customHeight="1" x14ac:dyDescent="0.25">
      <c r="S609" s="33"/>
    </row>
    <row r="610" spans="19:19" ht="12.75" customHeight="1" x14ac:dyDescent="0.25">
      <c r="S610" s="33"/>
    </row>
    <row r="611" spans="19:19" ht="12.75" customHeight="1" x14ac:dyDescent="0.25">
      <c r="S611" s="33"/>
    </row>
    <row r="612" spans="19:19" ht="12.75" customHeight="1" x14ac:dyDescent="0.25">
      <c r="S612" s="33"/>
    </row>
    <row r="613" spans="19:19" ht="12.75" customHeight="1" x14ac:dyDescent="0.25">
      <c r="S613" s="33"/>
    </row>
    <row r="614" spans="19:19" ht="12.75" customHeight="1" x14ac:dyDescent="0.25">
      <c r="S614" s="33"/>
    </row>
    <row r="615" spans="19:19" ht="12.75" customHeight="1" x14ac:dyDescent="0.25">
      <c r="S615" s="33"/>
    </row>
    <row r="616" spans="19:19" ht="12.75" customHeight="1" x14ac:dyDescent="0.25">
      <c r="S616" s="33"/>
    </row>
    <row r="617" spans="19:19" ht="12.75" customHeight="1" x14ac:dyDescent="0.25">
      <c r="S617" s="33"/>
    </row>
    <row r="618" spans="19:19" ht="12.75" customHeight="1" x14ac:dyDescent="0.25">
      <c r="S618" s="33"/>
    </row>
    <row r="619" spans="19:19" ht="12.75" customHeight="1" x14ac:dyDescent="0.25">
      <c r="S619" s="33"/>
    </row>
    <row r="620" spans="19:19" ht="12.75" customHeight="1" x14ac:dyDescent="0.25">
      <c r="S620" s="33"/>
    </row>
    <row r="621" spans="19:19" ht="12.75" customHeight="1" x14ac:dyDescent="0.25">
      <c r="S621" s="33"/>
    </row>
    <row r="622" spans="19:19" ht="12.75" customHeight="1" x14ac:dyDescent="0.25">
      <c r="S622" s="33"/>
    </row>
    <row r="623" spans="19:19" ht="12.75" customHeight="1" x14ac:dyDescent="0.25">
      <c r="S623" s="33"/>
    </row>
    <row r="624" spans="19:19" ht="12.75" customHeight="1" x14ac:dyDescent="0.25">
      <c r="S624" s="33"/>
    </row>
    <row r="625" spans="19:19" ht="12.75" customHeight="1" x14ac:dyDescent="0.25">
      <c r="S625" s="33"/>
    </row>
    <row r="626" spans="19:19" ht="12.75" customHeight="1" x14ac:dyDescent="0.25">
      <c r="S626" s="33"/>
    </row>
    <row r="627" spans="19:19" ht="12.75" customHeight="1" x14ac:dyDescent="0.25">
      <c r="S627" s="33"/>
    </row>
    <row r="628" spans="19:19" ht="12.75" customHeight="1" x14ac:dyDescent="0.25">
      <c r="S628" s="33"/>
    </row>
    <row r="629" spans="19:19" ht="12.75" customHeight="1" x14ac:dyDescent="0.25">
      <c r="S629" s="33"/>
    </row>
    <row r="630" spans="19:19" ht="12.75" customHeight="1" x14ac:dyDescent="0.25">
      <c r="S630" s="33"/>
    </row>
    <row r="631" spans="19:19" ht="12.75" customHeight="1" x14ac:dyDescent="0.25">
      <c r="S631" s="33"/>
    </row>
    <row r="632" spans="19:19" ht="12.75" customHeight="1" x14ac:dyDescent="0.25">
      <c r="S632" s="33"/>
    </row>
    <row r="633" spans="19:19" ht="12.75" customHeight="1" x14ac:dyDescent="0.25">
      <c r="S633" s="33"/>
    </row>
    <row r="634" spans="19:19" ht="12.75" customHeight="1" x14ac:dyDescent="0.25">
      <c r="S634" s="33"/>
    </row>
    <row r="635" spans="19:19" ht="12.75" customHeight="1" x14ac:dyDescent="0.25">
      <c r="S635" s="33"/>
    </row>
    <row r="636" spans="19:19" ht="12.75" customHeight="1" x14ac:dyDescent="0.25">
      <c r="S636" s="33"/>
    </row>
    <row r="637" spans="19:19" ht="12.75" customHeight="1" x14ac:dyDescent="0.25">
      <c r="S637" s="33"/>
    </row>
    <row r="638" spans="19:19" ht="12.75" customHeight="1" x14ac:dyDescent="0.25">
      <c r="S638" s="33"/>
    </row>
    <row r="639" spans="19:19" ht="12.75" customHeight="1" x14ac:dyDescent="0.25">
      <c r="S639" s="33"/>
    </row>
    <row r="640" spans="19:19" ht="12.75" customHeight="1" x14ac:dyDescent="0.25">
      <c r="S640" s="33"/>
    </row>
    <row r="641" spans="19:19" ht="12.75" customHeight="1" x14ac:dyDescent="0.25">
      <c r="S641" s="33"/>
    </row>
    <row r="642" spans="19:19" ht="12.75" customHeight="1" x14ac:dyDescent="0.25">
      <c r="S642" s="33"/>
    </row>
    <row r="643" spans="19:19" ht="12.75" customHeight="1" x14ac:dyDescent="0.25">
      <c r="S643" s="33"/>
    </row>
    <row r="644" spans="19:19" ht="12.75" customHeight="1" x14ac:dyDescent="0.25">
      <c r="S644" s="33"/>
    </row>
    <row r="645" spans="19:19" ht="12.75" customHeight="1" x14ac:dyDescent="0.25">
      <c r="S645" s="33"/>
    </row>
    <row r="646" spans="19:19" ht="12.75" customHeight="1" x14ac:dyDescent="0.25">
      <c r="S646" s="33"/>
    </row>
    <row r="647" spans="19:19" ht="12.75" customHeight="1" x14ac:dyDescent="0.25">
      <c r="S647" s="33"/>
    </row>
    <row r="648" spans="19:19" ht="12.75" customHeight="1" x14ac:dyDescent="0.25">
      <c r="S648" s="33"/>
    </row>
    <row r="649" spans="19:19" ht="12.75" customHeight="1" x14ac:dyDescent="0.25">
      <c r="S649" s="33"/>
    </row>
    <row r="650" spans="19:19" ht="12.75" customHeight="1" x14ac:dyDescent="0.25">
      <c r="S650" s="33"/>
    </row>
    <row r="651" spans="19:19" ht="12.75" customHeight="1" x14ac:dyDescent="0.25">
      <c r="S651" s="33"/>
    </row>
    <row r="652" spans="19:19" ht="12.75" customHeight="1" x14ac:dyDescent="0.25">
      <c r="S652" s="33"/>
    </row>
    <row r="653" spans="19:19" ht="12.75" customHeight="1" x14ac:dyDescent="0.25">
      <c r="S653" s="33"/>
    </row>
    <row r="654" spans="19:19" ht="12.75" customHeight="1" x14ac:dyDescent="0.25">
      <c r="S654" s="33"/>
    </row>
    <row r="655" spans="19:19" ht="12.75" customHeight="1" x14ac:dyDescent="0.25">
      <c r="S655" s="33"/>
    </row>
    <row r="656" spans="19:19" ht="12.75" customHeight="1" x14ac:dyDescent="0.25">
      <c r="S656" s="33"/>
    </row>
    <row r="657" spans="19:19" ht="12.75" customHeight="1" x14ac:dyDescent="0.25">
      <c r="S657" s="33"/>
    </row>
    <row r="658" spans="19:19" ht="12.75" customHeight="1" x14ac:dyDescent="0.25">
      <c r="S658" s="33"/>
    </row>
    <row r="659" spans="19:19" ht="12.75" customHeight="1" x14ac:dyDescent="0.25">
      <c r="S659" s="33"/>
    </row>
    <row r="660" spans="19:19" ht="12.75" customHeight="1" x14ac:dyDescent="0.25">
      <c r="S660" s="33"/>
    </row>
    <row r="661" spans="19:19" ht="12.75" customHeight="1" x14ac:dyDescent="0.25">
      <c r="S661" s="33"/>
    </row>
    <row r="662" spans="19:19" ht="12.75" customHeight="1" x14ac:dyDescent="0.25">
      <c r="S662" s="33"/>
    </row>
    <row r="663" spans="19:19" ht="12.75" customHeight="1" x14ac:dyDescent="0.25">
      <c r="S663" s="33"/>
    </row>
    <row r="664" spans="19:19" ht="12.75" customHeight="1" x14ac:dyDescent="0.25">
      <c r="S664" s="33"/>
    </row>
    <row r="665" spans="19:19" ht="12.75" customHeight="1" x14ac:dyDescent="0.25">
      <c r="S665" s="33"/>
    </row>
    <row r="666" spans="19:19" ht="12.75" customHeight="1" x14ac:dyDescent="0.25">
      <c r="S666" s="33"/>
    </row>
    <row r="667" spans="19:19" ht="12.75" customHeight="1" x14ac:dyDescent="0.25">
      <c r="S667" s="33"/>
    </row>
    <row r="668" spans="19:19" ht="12.75" customHeight="1" x14ac:dyDescent="0.25">
      <c r="S668" s="33"/>
    </row>
    <row r="669" spans="19:19" ht="12.75" customHeight="1" x14ac:dyDescent="0.25">
      <c r="S669" s="33"/>
    </row>
    <row r="670" spans="19:19" ht="12.75" customHeight="1" x14ac:dyDescent="0.25">
      <c r="S670" s="33"/>
    </row>
    <row r="671" spans="19:19" ht="12.75" customHeight="1" x14ac:dyDescent="0.25">
      <c r="S671" s="33"/>
    </row>
    <row r="672" spans="19:19" ht="12.75" customHeight="1" x14ac:dyDescent="0.25">
      <c r="S672" s="33"/>
    </row>
    <row r="673" spans="19:19" ht="12.75" customHeight="1" x14ac:dyDescent="0.25">
      <c r="S673" s="33"/>
    </row>
    <row r="674" spans="19:19" ht="12.75" customHeight="1" x14ac:dyDescent="0.25">
      <c r="S674" s="33"/>
    </row>
    <row r="675" spans="19:19" ht="12.75" customHeight="1" x14ac:dyDescent="0.25">
      <c r="S675" s="33"/>
    </row>
    <row r="676" spans="19:19" ht="12.75" customHeight="1" x14ac:dyDescent="0.25">
      <c r="S676" s="33"/>
    </row>
    <row r="677" spans="19:19" ht="12.75" customHeight="1" x14ac:dyDescent="0.25">
      <c r="S677" s="33"/>
    </row>
    <row r="678" spans="19:19" ht="12.75" customHeight="1" x14ac:dyDescent="0.25">
      <c r="S678" s="33"/>
    </row>
    <row r="679" spans="19:19" ht="12.75" customHeight="1" x14ac:dyDescent="0.25">
      <c r="S679" s="33"/>
    </row>
    <row r="680" spans="19:19" ht="12.75" customHeight="1" x14ac:dyDescent="0.25">
      <c r="S680" s="33"/>
    </row>
    <row r="681" spans="19:19" ht="12.75" customHeight="1" x14ac:dyDescent="0.25">
      <c r="S681" s="33"/>
    </row>
    <row r="682" spans="19:19" ht="12.75" customHeight="1" x14ac:dyDescent="0.25">
      <c r="S682" s="33"/>
    </row>
    <row r="683" spans="19:19" ht="12.75" customHeight="1" x14ac:dyDescent="0.25">
      <c r="S683" s="33"/>
    </row>
    <row r="684" spans="19:19" ht="12.75" customHeight="1" x14ac:dyDescent="0.25">
      <c r="S684" s="33"/>
    </row>
    <row r="685" spans="19:19" ht="12.75" customHeight="1" x14ac:dyDescent="0.25">
      <c r="S685" s="33"/>
    </row>
    <row r="686" spans="19:19" ht="12.75" customHeight="1" x14ac:dyDescent="0.25">
      <c r="S686" s="33"/>
    </row>
    <row r="687" spans="19:19" ht="12.75" customHeight="1" x14ac:dyDescent="0.25">
      <c r="S687" s="33"/>
    </row>
    <row r="688" spans="19:19" ht="12.75" customHeight="1" x14ac:dyDescent="0.25">
      <c r="S688" s="33"/>
    </row>
    <row r="689" spans="19:19" ht="12.75" customHeight="1" x14ac:dyDescent="0.25">
      <c r="S689" s="33"/>
    </row>
    <row r="690" spans="19:19" ht="12.75" customHeight="1" x14ac:dyDescent="0.25">
      <c r="S690" s="33"/>
    </row>
    <row r="691" spans="19:19" ht="12.75" customHeight="1" x14ac:dyDescent="0.25">
      <c r="S691" s="33"/>
    </row>
    <row r="692" spans="19:19" ht="12.75" customHeight="1" x14ac:dyDescent="0.25">
      <c r="S692" s="33"/>
    </row>
    <row r="693" spans="19:19" ht="12.75" customHeight="1" x14ac:dyDescent="0.25">
      <c r="S693" s="33"/>
    </row>
    <row r="694" spans="19:19" ht="12.75" customHeight="1" x14ac:dyDescent="0.25">
      <c r="S694" s="33"/>
    </row>
    <row r="695" spans="19:19" ht="12.75" customHeight="1" x14ac:dyDescent="0.25">
      <c r="S695" s="33"/>
    </row>
    <row r="696" spans="19:19" ht="12.75" customHeight="1" x14ac:dyDescent="0.25">
      <c r="S696" s="33"/>
    </row>
    <row r="697" spans="19:19" ht="12.75" customHeight="1" x14ac:dyDescent="0.25">
      <c r="S697" s="33"/>
    </row>
    <row r="698" spans="19:19" ht="12.75" customHeight="1" x14ac:dyDescent="0.25">
      <c r="S698" s="33"/>
    </row>
    <row r="699" spans="19:19" ht="12.75" customHeight="1" x14ac:dyDescent="0.25">
      <c r="S699" s="33"/>
    </row>
    <row r="700" spans="19:19" ht="12.75" customHeight="1" x14ac:dyDescent="0.25">
      <c r="S700" s="33"/>
    </row>
    <row r="701" spans="19:19" ht="12.75" customHeight="1" x14ac:dyDescent="0.25">
      <c r="S701" s="33"/>
    </row>
    <row r="702" spans="19:19" ht="12.75" customHeight="1" x14ac:dyDescent="0.25">
      <c r="S702" s="33"/>
    </row>
    <row r="703" spans="19:19" ht="12.75" customHeight="1" x14ac:dyDescent="0.25">
      <c r="S703" s="33"/>
    </row>
    <row r="704" spans="19:19" ht="12.75" customHeight="1" x14ac:dyDescent="0.25">
      <c r="S704" s="33"/>
    </row>
    <row r="705" spans="19:19" ht="12.75" customHeight="1" x14ac:dyDescent="0.25">
      <c r="S705" s="33"/>
    </row>
    <row r="706" spans="19:19" ht="12.75" customHeight="1" x14ac:dyDescent="0.25">
      <c r="S706" s="33"/>
    </row>
    <row r="707" spans="19:19" ht="12.75" customHeight="1" x14ac:dyDescent="0.25">
      <c r="S707" s="33"/>
    </row>
    <row r="708" spans="19:19" ht="12.75" customHeight="1" x14ac:dyDescent="0.25">
      <c r="S708" s="33"/>
    </row>
    <row r="709" spans="19:19" ht="12.75" customHeight="1" x14ac:dyDescent="0.25">
      <c r="S709" s="33"/>
    </row>
    <row r="710" spans="19:19" ht="12.75" customHeight="1" x14ac:dyDescent="0.25">
      <c r="S710" s="33"/>
    </row>
    <row r="711" spans="19:19" ht="12.75" customHeight="1" x14ac:dyDescent="0.25">
      <c r="S711" s="33"/>
    </row>
    <row r="712" spans="19:19" ht="12.75" customHeight="1" x14ac:dyDescent="0.25">
      <c r="S712" s="33"/>
    </row>
    <row r="713" spans="19:19" ht="12.75" customHeight="1" x14ac:dyDescent="0.25">
      <c r="S713" s="33"/>
    </row>
    <row r="714" spans="19:19" ht="12.75" customHeight="1" x14ac:dyDescent="0.25">
      <c r="S714" s="33"/>
    </row>
    <row r="715" spans="19:19" ht="12.75" customHeight="1" x14ac:dyDescent="0.25">
      <c r="S715" s="33"/>
    </row>
    <row r="716" spans="19:19" ht="12.75" customHeight="1" x14ac:dyDescent="0.25">
      <c r="S716" s="33"/>
    </row>
    <row r="717" spans="19:19" ht="12.75" customHeight="1" x14ac:dyDescent="0.25">
      <c r="S717" s="33"/>
    </row>
    <row r="718" spans="19:19" ht="12.75" customHeight="1" x14ac:dyDescent="0.25">
      <c r="S718" s="33"/>
    </row>
    <row r="719" spans="19:19" ht="12.75" customHeight="1" x14ac:dyDescent="0.25">
      <c r="S719" s="33"/>
    </row>
    <row r="720" spans="19:19" ht="12.75" customHeight="1" x14ac:dyDescent="0.25">
      <c r="S720" s="33"/>
    </row>
    <row r="721" spans="19:19" ht="12.75" customHeight="1" x14ac:dyDescent="0.25">
      <c r="S721" s="33"/>
    </row>
    <row r="722" spans="19:19" ht="12.75" customHeight="1" x14ac:dyDescent="0.25">
      <c r="S722" s="33"/>
    </row>
    <row r="723" spans="19:19" ht="12.75" customHeight="1" x14ac:dyDescent="0.25">
      <c r="S723" s="33"/>
    </row>
    <row r="724" spans="19:19" ht="12.75" customHeight="1" x14ac:dyDescent="0.25">
      <c r="S724" s="33"/>
    </row>
    <row r="725" spans="19:19" ht="12.75" customHeight="1" x14ac:dyDescent="0.25">
      <c r="S725" s="33"/>
    </row>
    <row r="726" spans="19:19" ht="12.75" customHeight="1" x14ac:dyDescent="0.25">
      <c r="S726" s="33"/>
    </row>
    <row r="727" spans="19:19" ht="12.75" customHeight="1" x14ac:dyDescent="0.25">
      <c r="S727" s="33"/>
    </row>
    <row r="728" spans="19:19" ht="12.75" customHeight="1" x14ac:dyDescent="0.25">
      <c r="S728" s="33"/>
    </row>
    <row r="729" spans="19:19" ht="12.75" customHeight="1" x14ac:dyDescent="0.25">
      <c r="S729" s="33"/>
    </row>
    <row r="730" spans="19:19" ht="12.75" customHeight="1" x14ac:dyDescent="0.25">
      <c r="S730" s="33"/>
    </row>
    <row r="731" spans="19:19" ht="12.75" customHeight="1" x14ac:dyDescent="0.25">
      <c r="S731" s="33"/>
    </row>
    <row r="732" spans="19:19" ht="12.75" customHeight="1" x14ac:dyDescent="0.25">
      <c r="S732" s="33"/>
    </row>
    <row r="733" spans="19:19" ht="12.75" customHeight="1" x14ac:dyDescent="0.25">
      <c r="S733" s="33"/>
    </row>
    <row r="734" spans="19:19" ht="12.75" customHeight="1" x14ac:dyDescent="0.25">
      <c r="S734" s="33"/>
    </row>
    <row r="735" spans="19:19" ht="12.75" customHeight="1" x14ac:dyDescent="0.25">
      <c r="S735" s="33"/>
    </row>
    <row r="736" spans="19:19" ht="12.75" customHeight="1" x14ac:dyDescent="0.25">
      <c r="S736" s="33"/>
    </row>
    <row r="737" spans="19:19" ht="12.75" customHeight="1" x14ac:dyDescent="0.25">
      <c r="S737" s="33"/>
    </row>
    <row r="738" spans="19:19" ht="12.75" customHeight="1" x14ac:dyDescent="0.25">
      <c r="S738" s="33"/>
    </row>
    <row r="739" spans="19:19" ht="12.75" customHeight="1" x14ac:dyDescent="0.25">
      <c r="S739" s="33"/>
    </row>
    <row r="740" spans="19:19" ht="12.75" customHeight="1" x14ac:dyDescent="0.25">
      <c r="S740" s="33"/>
    </row>
    <row r="741" spans="19:19" ht="12.75" customHeight="1" x14ac:dyDescent="0.25">
      <c r="S741" s="33"/>
    </row>
    <row r="742" spans="19:19" ht="12.75" customHeight="1" x14ac:dyDescent="0.25">
      <c r="S742" s="33"/>
    </row>
    <row r="743" spans="19:19" ht="12.75" customHeight="1" x14ac:dyDescent="0.25">
      <c r="S743" s="33"/>
    </row>
    <row r="744" spans="19:19" ht="12.75" customHeight="1" x14ac:dyDescent="0.25">
      <c r="S744" s="33"/>
    </row>
    <row r="745" spans="19:19" ht="12.75" customHeight="1" x14ac:dyDescent="0.25">
      <c r="S745" s="33"/>
    </row>
    <row r="746" spans="19:19" ht="12.75" customHeight="1" x14ac:dyDescent="0.25">
      <c r="S746" s="33"/>
    </row>
    <row r="747" spans="19:19" ht="12.75" customHeight="1" x14ac:dyDescent="0.25">
      <c r="S747" s="33"/>
    </row>
    <row r="748" spans="19:19" ht="12.75" customHeight="1" x14ac:dyDescent="0.25">
      <c r="S748" s="33"/>
    </row>
    <row r="749" spans="19:19" ht="12.75" customHeight="1" x14ac:dyDescent="0.25">
      <c r="S749" s="33"/>
    </row>
    <row r="750" spans="19:19" ht="12.75" customHeight="1" x14ac:dyDescent="0.25">
      <c r="S750" s="33"/>
    </row>
    <row r="751" spans="19:19" ht="12.75" customHeight="1" x14ac:dyDescent="0.25">
      <c r="S751" s="33"/>
    </row>
    <row r="752" spans="19:19" ht="12.75" customHeight="1" x14ac:dyDescent="0.25">
      <c r="S752" s="33"/>
    </row>
    <row r="753" spans="19:19" ht="12.75" customHeight="1" x14ac:dyDescent="0.25">
      <c r="S753" s="33"/>
    </row>
    <row r="754" spans="19:19" ht="12.75" customHeight="1" x14ac:dyDescent="0.25">
      <c r="S754" s="33"/>
    </row>
    <row r="755" spans="19:19" ht="12.75" customHeight="1" x14ac:dyDescent="0.25">
      <c r="S755" s="33"/>
    </row>
    <row r="756" spans="19:19" ht="12.75" customHeight="1" x14ac:dyDescent="0.25">
      <c r="S756" s="33"/>
    </row>
    <row r="757" spans="19:19" ht="12.75" customHeight="1" x14ac:dyDescent="0.25">
      <c r="S757" s="33"/>
    </row>
    <row r="758" spans="19:19" ht="12.75" customHeight="1" x14ac:dyDescent="0.25">
      <c r="S758" s="33"/>
    </row>
    <row r="759" spans="19:19" ht="12.75" customHeight="1" x14ac:dyDescent="0.25">
      <c r="S759" s="33"/>
    </row>
    <row r="760" spans="19:19" ht="12.75" customHeight="1" x14ac:dyDescent="0.25">
      <c r="S760" s="33"/>
    </row>
    <row r="761" spans="19:19" ht="12.75" customHeight="1" x14ac:dyDescent="0.25">
      <c r="S761" s="33"/>
    </row>
    <row r="762" spans="19:19" ht="12.75" customHeight="1" x14ac:dyDescent="0.25">
      <c r="S762" s="33"/>
    </row>
    <row r="763" spans="19:19" ht="12.75" customHeight="1" x14ac:dyDescent="0.25">
      <c r="S763" s="33"/>
    </row>
    <row r="764" spans="19:19" ht="12.75" customHeight="1" x14ac:dyDescent="0.25">
      <c r="S764" s="33"/>
    </row>
    <row r="765" spans="19:19" ht="12.75" customHeight="1" x14ac:dyDescent="0.25">
      <c r="S765" s="33"/>
    </row>
    <row r="766" spans="19:19" ht="12.75" customHeight="1" x14ac:dyDescent="0.25">
      <c r="S766" s="33"/>
    </row>
    <row r="767" spans="19:19" ht="12.75" customHeight="1" x14ac:dyDescent="0.25">
      <c r="S767" s="33"/>
    </row>
    <row r="768" spans="19:19" ht="12.75" customHeight="1" x14ac:dyDescent="0.25">
      <c r="S768" s="33"/>
    </row>
    <row r="769" spans="19:19" ht="12.75" customHeight="1" x14ac:dyDescent="0.25">
      <c r="S769" s="33"/>
    </row>
    <row r="770" spans="19:19" ht="12.75" customHeight="1" x14ac:dyDescent="0.25">
      <c r="S770" s="33"/>
    </row>
    <row r="771" spans="19:19" ht="12.75" customHeight="1" x14ac:dyDescent="0.25">
      <c r="S771" s="33"/>
    </row>
    <row r="772" spans="19:19" ht="12.75" customHeight="1" x14ac:dyDescent="0.25">
      <c r="S772" s="33"/>
    </row>
    <row r="773" spans="19:19" ht="12.75" customHeight="1" x14ac:dyDescent="0.25">
      <c r="S773" s="33"/>
    </row>
    <row r="774" spans="19:19" ht="12.75" customHeight="1" x14ac:dyDescent="0.25">
      <c r="S774" s="33"/>
    </row>
    <row r="775" spans="19:19" ht="12.75" customHeight="1" x14ac:dyDescent="0.25">
      <c r="S775" s="33"/>
    </row>
    <row r="776" spans="19:19" ht="12.75" customHeight="1" x14ac:dyDescent="0.25">
      <c r="S776" s="33"/>
    </row>
    <row r="777" spans="19:19" ht="12.75" customHeight="1" x14ac:dyDescent="0.25">
      <c r="S777" s="33"/>
    </row>
    <row r="778" spans="19:19" ht="12.75" customHeight="1" x14ac:dyDescent="0.25">
      <c r="S778" s="33"/>
    </row>
    <row r="779" spans="19:19" ht="12.75" customHeight="1" x14ac:dyDescent="0.25">
      <c r="S779" s="33"/>
    </row>
    <row r="780" spans="19:19" ht="12.75" customHeight="1" x14ac:dyDescent="0.25">
      <c r="S780" s="33"/>
    </row>
    <row r="781" spans="19:19" ht="12.75" customHeight="1" x14ac:dyDescent="0.25">
      <c r="S781" s="33"/>
    </row>
    <row r="782" spans="19:19" ht="12.75" customHeight="1" x14ac:dyDescent="0.25">
      <c r="S782" s="33"/>
    </row>
    <row r="783" spans="19:19" ht="12.75" customHeight="1" x14ac:dyDescent="0.25">
      <c r="S783" s="33"/>
    </row>
    <row r="784" spans="19:19" ht="12.75" customHeight="1" x14ac:dyDescent="0.25">
      <c r="S784" s="33"/>
    </row>
    <row r="785" spans="19:19" ht="12.75" customHeight="1" x14ac:dyDescent="0.25">
      <c r="S785" s="33"/>
    </row>
    <row r="786" spans="19:19" ht="12.75" customHeight="1" x14ac:dyDescent="0.25">
      <c r="S786" s="33"/>
    </row>
    <row r="787" spans="19:19" ht="12.75" customHeight="1" x14ac:dyDescent="0.25">
      <c r="S787" s="33"/>
    </row>
    <row r="788" spans="19:19" ht="12.75" customHeight="1" x14ac:dyDescent="0.25">
      <c r="S788" s="33"/>
    </row>
    <row r="789" spans="19:19" ht="12.75" customHeight="1" x14ac:dyDescent="0.25">
      <c r="S789" s="33"/>
    </row>
    <row r="790" spans="19:19" ht="12.75" customHeight="1" x14ac:dyDescent="0.25">
      <c r="S790" s="33"/>
    </row>
    <row r="791" spans="19:19" ht="12.75" customHeight="1" x14ac:dyDescent="0.25">
      <c r="S791" s="33"/>
    </row>
    <row r="792" spans="19:19" ht="12.75" customHeight="1" x14ac:dyDescent="0.25">
      <c r="S792" s="33"/>
    </row>
    <row r="793" spans="19:19" ht="12.75" customHeight="1" x14ac:dyDescent="0.25">
      <c r="S793" s="33"/>
    </row>
    <row r="794" spans="19:19" ht="12.75" customHeight="1" x14ac:dyDescent="0.25">
      <c r="S794" s="33"/>
    </row>
    <row r="795" spans="19:19" ht="12.75" customHeight="1" x14ac:dyDescent="0.25">
      <c r="S795" s="33"/>
    </row>
    <row r="796" spans="19:19" ht="12.75" customHeight="1" x14ac:dyDescent="0.25">
      <c r="S796" s="33"/>
    </row>
    <row r="797" spans="19:19" ht="12.75" customHeight="1" x14ac:dyDescent="0.25">
      <c r="S797" s="33"/>
    </row>
    <row r="798" spans="19:19" ht="12.75" customHeight="1" x14ac:dyDescent="0.25">
      <c r="S798" s="33"/>
    </row>
    <row r="799" spans="19:19" ht="12.75" customHeight="1" x14ac:dyDescent="0.25">
      <c r="S799" s="33"/>
    </row>
    <row r="800" spans="19:19" ht="12.75" customHeight="1" x14ac:dyDescent="0.25">
      <c r="S800" s="33"/>
    </row>
    <row r="801" spans="19:19" ht="12.75" customHeight="1" x14ac:dyDescent="0.25">
      <c r="S801" s="33"/>
    </row>
    <row r="802" spans="19:19" ht="12.75" customHeight="1" x14ac:dyDescent="0.25">
      <c r="S802" s="33"/>
    </row>
    <row r="803" spans="19:19" ht="12.75" customHeight="1" x14ac:dyDescent="0.25">
      <c r="S803" s="33"/>
    </row>
    <row r="804" spans="19:19" ht="12.75" customHeight="1" x14ac:dyDescent="0.25">
      <c r="S804" s="33"/>
    </row>
    <row r="805" spans="19:19" ht="12.75" customHeight="1" x14ac:dyDescent="0.25">
      <c r="S805" s="33"/>
    </row>
    <row r="806" spans="19:19" ht="12.75" customHeight="1" x14ac:dyDescent="0.25">
      <c r="S806" s="33"/>
    </row>
    <row r="807" spans="19:19" ht="12.75" customHeight="1" x14ac:dyDescent="0.25">
      <c r="S807" s="33"/>
    </row>
    <row r="808" spans="19:19" ht="12.75" customHeight="1" x14ac:dyDescent="0.25">
      <c r="S808" s="33"/>
    </row>
    <row r="809" spans="19:19" ht="12.75" customHeight="1" x14ac:dyDescent="0.25">
      <c r="S809" s="33"/>
    </row>
    <row r="810" spans="19:19" ht="12.75" customHeight="1" x14ac:dyDescent="0.25">
      <c r="S810" s="33"/>
    </row>
    <row r="811" spans="19:19" ht="12.75" customHeight="1" x14ac:dyDescent="0.25">
      <c r="S811" s="33"/>
    </row>
    <row r="812" spans="19:19" ht="12.75" customHeight="1" x14ac:dyDescent="0.25">
      <c r="S812" s="33"/>
    </row>
    <row r="813" spans="19:19" ht="12.75" customHeight="1" x14ac:dyDescent="0.25">
      <c r="S813" s="33"/>
    </row>
    <row r="814" spans="19:19" ht="12.75" customHeight="1" x14ac:dyDescent="0.25">
      <c r="S814" s="33"/>
    </row>
    <row r="815" spans="19:19" ht="12.75" customHeight="1" x14ac:dyDescent="0.25">
      <c r="S815" s="33"/>
    </row>
    <row r="816" spans="19:19" ht="12.75" customHeight="1" x14ac:dyDescent="0.25">
      <c r="S816" s="33"/>
    </row>
    <row r="817" spans="19:19" ht="12.75" customHeight="1" x14ac:dyDescent="0.25">
      <c r="S817" s="33"/>
    </row>
    <row r="818" spans="19:19" ht="12.75" customHeight="1" x14ac:dyDescent="0.25">
      <c r="S818" s="33"/>
    </row>
    <row r="819" spans="19:19" ht="12.75" customHeight="1" x14ac:dyDescent="0.25">
      <c r="S819" s="33"/>
    </row>
    <row r="820" spans="19:19" ht="12.75" customHeight="1" x14ac:dyDescent="0.25">
      <c r="S820" s="33"/>
    </row>
    <row r="821" spans="19:19" ht="12.75" customHeight="1" x14ac:dyDescent="0.25">
      <c r="S821" s="33"/>
    </row>
    <row r="822" spans="19:19" ht="12.75" customHeight="1" x14ac:dyDescent="0.25">
      <c r="S822" s="33"/>
    </row>
    <row r="823" spans="19:19" ht="12.75" customHeight="1" x14ac:dyDescent="0.25">
      <c r="S823" s="33"/>
    </row>
    <row r="824" spans="19:19" ht="12.75" customHeight="1" x14ac:dyDescent="0.25">
      <c r="S824" s="33"/>
    </row>
    <row r="825" spans="19:19" ht="12.75" customHeight="1" x14ac:dyDescent="0.25">
      <c r="S825" s="33"/>
    </row>
    <row r="826" spans="19:19" ht="12.75" customHeight="1" x14ac:dyDescent="0.25">
      <c r="S826" s="33"/>
    </row>
    <row r="827" spans="19:19" ht="12.75" customHeight="1" x14ac:dyDescent="0.25">
      <c r="S827" s="33"/>
    </row>
    <row r="828" spans="19:19" ht="12.75" customHeight="1" x14ac:dyDescent="0.25">
      <c r="S828" s="33"/>
    </row>
    <row r="829" spans="19:19" ht="12.75" customHeight="1" x14ac:dyDescent="0.25">
      <c r="S829" s="33"/>
    </row>
    <row r="830" spans="19:19" ht="12.75" customHeight="1" x14ac:dyDescent="0.25">
      <c r="S830" s="33"/>
    </row>
    <row r="831" spans="19:19" ht="12.75" customHeight="1" x14ac:dyDescent="0.25">
      <c r="S831" s="33"/>
    </row>
    <row r="832" spans="19:19" ht="12.75" customHeight="1" x14ac:dyDescent="0.25">
      <c r="S832" s="33"/>
    </row>
    <row r="833" spans="19:19" ht="12.75" customHeight="1" x14ac:dyDescent="0.25">
      <c r="S833" s="33"/>
    </row>
    <row r="834" spans="19:19" ht="12.75" customHeight="1" x14ac:dyDescent="0.25">
      <c r="S834" s="33"/>
    </row>
    <row r="835" spans="19:19" ht="12.75" customHeight="1" x14ac:dyDescent="0.25">
      <c r="S835" s="33"/>
    </row>
    <row r="836" spans="19:19" ht="12.75" customHeight="1" x14ac:dyDescent="0.25">
      <c r="S836" s="33"/>
    </row>
    <row r="837" spans="19:19" ht="12.75" customHeight="1" x14ac:dyDescent="0.25">
      <c r="S837" s="33"/>
    </row>
    <row r="838" spans="19:19" ht="12.75" customHeight="1" x14ac:dyDescent="0.25">
      <c r="S838" s="33"/>
    </row>
    <row r="839" spans="19:19" ht="12.75" customHeight="1" x14ac:dyDescent="0.25">
      <c r="S839" s="33"/>
    </row>
    <row r="840" spans="19:19" ht="12.75" customHeight="1" x14ac:dyDescent="0.25">
      <c r="S840" s="33"/>
    </row>
    <row r="841" spans="19:19" ht="12.75" customHeight="1" x14ac:dyDescent="0.25">
      <c r="S841" s="33"/>
    </row>
    <row r="842" spans="19:19" ht="12.75" customHeight="1" x14ac:dyDescent="0.25">
      <c r="S842" s="33"/>
    </row>
    <row r="843" spans="19:19" ht="12.75" customHeight="1" x14ac:dyDescent="0.25">
      <c r="S843" s="33"/>
    </row>
    <row r="844" spans="19:19" ht="12.75" customHeight="1" x14ac:dyDescent="0.25">
      <c r="S844" s="33"/>
    </row>
    <row r="845" spans="19:19" ht="12.75" customHeight="1" x14ac:dyDescent="0.25">
      <c r="S845" s="33"/>
    </row>
    <row r="846" spans="19:19" ht="12.75" customHeight="1" x14ac:dyDescent="0.25">
      <c r="S846" s="33"/>
    </row>
    <row r="847" spans="19:19" ht="12.75" customHeight="1" x14ac:dyDescent="0.25">
      <c r="S847" s="33"/>
    </row>
    <row r="848" spans="19:19" ht="12.75" customHeight="1" x14ac:dyDescent="0.25">
      <c r="S848" s="33"/>
    </row>
    <row r="849" spans="19:19" ht="12.75" customHeight="1" x14ac:dyDescent="0.25">
      <c r="S849" s="33"/>
    </row>
    <row r="850" spans="19:19" ht="12.75" customHeight="1" x14ac:dyDescent="0.25">
      <c r="S850" s="33"/>
    </row>
    <row r="851" spans="19:19" ht="12.75" customHeight="1" x14ac:dyDescent="0.25">
      <c r="S851" s="33"/>
    </row>
    <row r="852" spans="19:19" ht="12.75" customHeight="1" x14ac:dyDescent="0.25">
      <c r="S852" s="33"/>
    </row>
    <row r="853" spans="19:19" ht="12.75" customHeight="1" x14ac:dyDescent="0.25">
      <c r="S853" s="33"/>
    </row>
    <row r="854" spans="19:19" ht="12.75" customHeight="1" x14ac:dyDescent="0.25">
      <c r="S854" s="33"/>
    </row>
    <row r="855" spans="19:19" ht="12.75" customHeight="1" x14ac:dyDescent="0.25">
      <c r="S855" s="33"/>
    </row>
    <row r="856" spans="19:19" ht="12.75" customHeight="1" x14ac:dyDescent="0.25">
      <c r="S856" s="33"/>
    </row>
    <row r="857" spans="19:19" ht="12.75" customHeight="1" x14ac:dyDescent="0.25">
      <c r="S857" s="33"/>
    </row>
    <row r="858" spans="19:19" ht="12.75" customHeight="1" x14ac:dyDescent="0.25">
      <c r="S858" s="33"/>
    </row>
    <row r="859" spans="19:19" ht="12.75" customHeight="1" x14ac:dyDescent="0.25">
      <c r="S859" s="33"/>
    </row>
    <row r="860" spans="19:19" ht="12.75" customHeight="1" x14ac:dyDescent="0.25">
      <c r="S860" s="33"/>
    </row>
    <row r="861" spans="19:19" ht="12.75" customHeight="1" x14ac:dyDescent="0.25">
      <c r="S861" s="33"/>
    </row>
    <row r="862" spans="19:19" ht="12.75" customHeight="1" x14ac:dyDescent="0.25">
      <c r="S862" s="33"/>
    </row>
    <row r="863" spans="19:19" ht="12.75" customHeight="1" x14ac:dyDescent="0.25">
      <c r="S863" s="33"/>
    </row>
    <row r="864" spans="19:19" ht="12.75" customHeight="1" x14ac:dyDescent="0.25">
      <c r="S864" s="33"/>
    </row>
    <row r="865" spans="19:19" ht="12.75" customHeight="1" x14ac:dyDescent="0.25">
      <c r="S865" s="33"/>
    </row>
    <row r="866" spans="19:19" ht="12.75" customHeight="1" x14ac:dyDescent="0.25">
      <c r="S866" s="33"/>
    </row>
    <row r="867" spans="19:19" ht="12.75" customHeight="1" x14ac:dyDescent="0.25">
      <c r="S867" s="33"/>
    </row>
    <row r="868" spans="19:19" ht="12.75" customHeight="1" x14ac:dyDescent="0.25">
      <c r="S868" s="33"/>
    </row>
    <row r="869" spans="19:19" ht="12.75" customHeight="1" x14ac:dyDescent="0.25">
      <c r="S869" s="33"/>
    </row>
    <row r="870" spans="19:19" ht="12.75" customHeight="1" x14ac:dyDescent="0.25">
      <c r="S870" s="33"/>
    </row>
    <row r="871" spans="19:19" ht="12.75" customHeight="1" x14ac:dyDescent="0.25">
      <c r="S871" s="33"/>
    </row>
    <row r="872" spans="19:19" ht="12.75" customHeight="1" x14ac:dyDescent="0.25">
      <c r="S872" s="33"/>
    </row>
    <row r="873" spans="19:19" ht="12.75" customHeight="1" x14ac:dyDescent="0.25">
      <c r="S873" s="33"/>
    </row>
    <row r="874" spans="19:19" ht="12.75" customHeight="1" x14ac:dyDescent="0.25">
      <c r="S874" s="33"/>
    </row>
    <row r="875" spans="19:19" ht="12.75" customHeight="1" x14ac:dyDescent="0.25">
      <c r="S875" s="33"/>
    </row>
    <row r="876" spans="19:19" ht="12.75" customHeight="1" x14ac:dyDescent="0.25">
      <c r="S876" s="33"/>
    </row>
    <row r="877" spans="19:19" ht="12.75" customHeight="1" x14ac:dyDescent="0.25">
      <c r="S877" s="33"/>
    </row>
    <row r="878" spans="19:19" ht="12.75" customHeight="1" x14ac:dyDescent="0.25">
      <c r="S878" s="33"/>
    </row>
    <row r="879" spans="19:19" ht="12.75" customHeight="1" x14ac:dyDescent="0.25">
      <c r="S879" s="33"/>
    </row>
    <row r="880" spans="19:19" ht="12.75" customHeight="1" x14ac:dyDescent="0.25">
      <c r="S880" s="33"/>
    </row>
    <row r="881" spans="19:19" ht="12.75" customHeight="1" x14ac:dyDescent="0.25">
      <c r="S881" s="33"/>
    </row>
    <row r="882" spans="19:19" ht="12.75" customHeight="1" x14ac:dyDescent="0.25">
      <c r="S882" s="33"/>
    </row>
    <row r="883" spans="19:19" ht="12.75" customHeight="1" x14ac:dyDescent="0.25">
      <c r="S883" s="33"/>
    </row>
    <row r="884" spans="19:19" ht="12.75" customHeight="1" x14ac:dyDescent="0.25">
      <c r="S884" s="33"/>
    </row>
    <row r="885" spans="19:19" ht="12.75" customHeight="1" x14ac:dyDescent="0.25">
      <c r="S885" s="33"/>
    </row>
    <row r="886" spans="19:19" ht="12.75" customHeight="1" x14ac:dyDescent="0.25">
      <c r="S886" s="33"/>
    </row>
    <row r="887" spans="19:19" ht="12.75" customHeight="1" x14ac:dyDescent="0.25">
      <c r="S887" s="33"/>
    </row>
    <row r="888" spans="19:19" ht="12.75" customHeight="1" x14ac:dyDescent="0.25">
      <c r="S888" s="33"/>
    </row>
    <row r="889" spans="19:19" ht="12.75" customHeight="1" x14ac:dyDescent="0.25">
      <c r="S889" s="33"/>
    </row>
    <row r="890" spans="19:19" ht="12.75" customHeight="1" x14ac:dyDescent="0.25">
      <c r="S890" s="33"/>
    </row>
    <row r="891" spans="19:19" ht="12.75" customHeight="1" x14ac:dyDescent="0.25">
      <c r="S891" s="33"/>
    </row>
    <row r="892" spans="19:19" ht="12.75" customHeight="1" x14ac:dyDescent="0.25">
      <c r="S892" s="33"/>
    </row>
    <row r="893" spans="19:19" ht="12.75" customHeight="1" x14ac:dyDescent="0.25">
      <c r="S893" s="33"/>
    </row>
    <row r="894" spans="19:19" ht="12.75" customHeight="1" x14ac:dyDescent="0.25">
      <c r="S894" s="33"/>
    </row>
    <row r="895" spans="19:19" ht="12.75" customHeight="1" x14ac:dyDescent="0.25">
      <c r="S895" s="33"/>
    </row>
    <row r="896" spans="19:19" ht="12.75" customHeight="1" x14ac:dyDescent="0.25">
      <c r="S896" s="33"/>
    </row>
    <row r="897" spans="19:19" ht="12.75" customHeight="1" x14ac:dyDescent="0.25">
      <c r="S897" s="33"/>
    </row>
    <row r="898" spans="19:19" ht="12.75" customHeight="1" x14ac:dyDescent="0.25">
      <c r="S898" s="33"/>
    </row>
    <row r="899" spans="19:19" ht="12.75" customHeight="1" x14ac:dyDescent="0.25">
      <c r="S899" s="33"/>
    </row>
    <row r="900" spans="19:19" ht="12.75" customHeight="1" x14ac:dyDescent="0.25">
      <c r="S900" s="33"/>
    </row>
    <row r="901" spans="19:19" ht="12.75" customHeight="1" x14ac:dyDescent="0.25">
      <c r="S901" s="33"/>
    </row>
    <row r="902" spans="19:19" ht="12.75" customHeight="1" x14ac:dyDescent="0.25">
      <c r="S902" s="33"/>
    </row>
    <row r="903" spans="19:19" ht="12.75" customHeight="1" x14ac:dyDescent="0.25">
      <c r="S903" s="33"/>
    </row>
    <row r="904" spans="19:19" ht="12.75" customHeight="1" x14ac:dyDescent="0.25">
      <c r="S904" s="33"/>
    </row>
    <row r="905" spans="19:19" ht="12.75" customHeight="1" x14ac:dyDescent="0.25">
      <c r="S905" s="33"/>
    </row>
    <row r="906" spans="19:19" ht="12.75" customHeight="1" x14ac:dyDescent="0.25">
      <c r="S906" s="33"/>
    </row>
    <row r="907" spans="19:19" ht="12.75" customHeight="1" x14ac:dyDescent="0.25">
      <c r="S907" s="33"/>
    </row>
    <row r="908" spans="19:19" ht="12.75" customHeight="1" x14ac:dyDescent="0.25">
      <c r="S908" s="33"/>
    </row>
    <row r="909" spans="19:19" ht="12.75" customHeight="1" x14ac:dyDescent="0.25">
      <c r="S909" s="33"/>
    </row>
    <row r="910" spans="19:19" ht="12.75" customHeight="1" x14ac:dyDescent="0.25">
      <c r="S910" s="33"/>
    </row>
    <row r="911" spans="19:19" ht="12.75" customHeight="1" x14ac:dyDescent="0.25">
      <c r="S911" s="33"/>
    </row>
    <row r="912" spans="19:19" ht="12.75" customHeight="1" x14ac:dyDescent="0.25">
      <c r="S912" s="33"/>
    </row>
    <row r="913" spans="19:19" ht="12.75" customHeight="1" x14ac:dyDescent="0.25">
      <c r="S913" s="33"/>
    </row>
    <row r="914" spans="19:19" ht="12.75" customHeight="1" x14ac:dyDescent="0.25">
      <c r="S914" s="33"/>
    </row>
    <row r="915" spans="19:19" ht="12.75" customHeight="1" x14ac:dyDescent="0.25">
      <c r="S915" s="33"/>
    </row>
    <row r="916" spans="19:19" ht="12.75" customHeight="1" x14ac:dyDescent="0.25">
      <c r="S916" s="33"/>
    </row>
    <row r="917" spans="19:19" ht="12.75" customHeight="1" x14ac:dyDescent="0.25">
      <c r="S917" s="33"/>
    </row>
    <row r="918" spans="19:19" ht="12.75" customHeight="1" x14ac:dyDescent="0.25">
      <c r="S918" s="33"/>
    </row>
    <row r="919" spans="19:19" ht="12.75" customHeight="1" x14ac:dyDescent="0.25">
      <c r="S919" s="33"/>
    </row>
    <row r="920" spans="19:19" ht="12.75" customHeight="1" x14ac:dyDescent="0.25">
      <c r="S920" s="33"/>
    </row>
    <row r="921" spans="19:19" ht="12.75" customHeight="1" x14ac:dyDescent="0.25">
      <c r="S921" s="33"/>
    </row>
    <row r="922" spans="19:19" ht="12.75" customHeight="1" x14ac:dyDescent="0.25">
      <c r="S922" s="33"/>
    </row>
    <row r="923" spans="19:19" ht="12.75" customHeight="1" x14ac:dyDescent="0.25">
      <c r="S923" s="33"/>
    </row>
    <row r="924" spans="19:19" ht="12.75" customHeight="1" x14ac:dyDescent="0.25">
      <c r="S924" s="33"/>
    </row>
    <row r="925" spans="19:19" ht="12.75" customHeight="1" x14ac:dyDescent="0.25">
      <c r="S925" s="33"/>
    </row>
    <row r="926" spans="19:19" ht="12.75" customHeight="1" x14ac:dyDescent="0.25">
      <c r="S926" s="33"/>
    </row>
    <row r="927" spans="19:19" ht="12.75" customHeight="1" x14ac:dyDescent="0.25">
      <c r="S927" s="33"/>
    </row>
    <row r="928" spans="19:19" ht="12.75" customHeight="1" x14ac:dyDescent="0.25">
      <c r="S928" s="33"/>
    </row>
    <row r="929" spans="19:19" ht="12.75" customHeight="1" x14ac:dyDescent="0.25">
      <c r="S929" s="33"/>
    </row>
    <row r="930" spans="19:19" ht="12.75" customHeight="1" x14ac:dyDescent="0.25">
      <c r="S930" s="33"/>
    </row>
    <row r="931" spans="19:19" ht="12.75" customHeight="1" x14ac:dyDescent="0.25">
      <c r="S931" s="33"/>
    </row>
    <row r="932" spans="19:19" ht="12.75" customHeight="1" x14ac:dyDescent="0.25">
      <c r="S932" s="33"/>
    </row>
    <row r="933" spans="19:19" ht="12.75" customHeight="1" x14ac:dyDescent="0.25">
      <c r="S933" s="33"/>
    </row>
    <row r="934" spans="19:19" ht="12.75" customHeight="1" x14ac:dyDescent="0.25">
      <c r="S934" s="33"/>
    </row>
    <row r="935" spans="19:19" ht="12.75" customHeight="1" x14ac:dyDescent="0.25">
      <c r="S935" s="33"/>
    </row>
    <row r="936" spans="19:19" ht="12.75" customHeight="1" x14ac:dyDescent="0.25">
      <c r="S936" s="33"/>
    </row>
    <row r="937" spans="19:19" ht="12.75" customHeight="1" x14ac:dyDescent="0.25">
      <c r="S937" s="33"/>
    </row>
    <row r="938" spans="19:19" ht="12.75" customHeight="1" x14ac:dyDescent="0.25">
      <c r="S938" s="33"/>
    </row>
    <row r="939" spans="19:19" ht="12.75" customHeight="1" x14ac:dyDescent="0.25">
      <c r="S939" s="33"/>
    </row>
    <row r="940" spans="19:19" ht="12.75" customHeight="1" x14ac:dyDescent="0.25">
      <c r="S940" s="33"/>
    </row>
    <row r="941" spans="19:19" ht="12.75" customHeight="1" x14ac:dyDescent="0.25">
      <c r="S941" s="33"/>
    </row>
    <row r="942" spans="19:19" ht="12.75" customHeight="1" x14ac:dyDescent="0.25">
      <c r="S942" s="33"/>
    </row>
    <row r="943" spans="19:19" ht="12.75" customHeight="1" x14ac:dyDescent="0.25">
      <c r="S943" s="33"/>
    </row>
    <row r="944" spans="19:19" ht="12.75" customHeight="1" x14ac:dyDescent="0.25">
      <c r="S944" s="33"/>
    </row>
    <row r="945" spans="19:19" ht="12.75" customHeight="1" x14ac:dyDescent="0.25">
      <c r="S945" s="33"/>
    </row>
    <row r="946" spans="19:19" ht="12.75" customHeight="1" x14ac:dyDescent="0.25">
      <c r="S946" s="33"/>
    </row>
    <row r="947" spans="19:19" ht="12.75" customHeight="1" x14ac:dyDescent="0.25">
      <c r="S947" s="33"/>
    </row>
    <row r="948" spans="19:19" ht="12.75" customHeight="1" x14ac:dyDescent="0.25">
      <c r="S948" s="33"/>
    </row>
    <row r="949" spans="19:19" ht="12.75" customHeight="1" x14ac:dyDescent="0.25">
      <c r="S949" s="33"/>
    </row>
    <row r="950" spans="19:19" ht="12.75" customHeight="1" x14ac:dyDescent="0.25">
      <c r="S950" s="33"/>
    </row>
    <row r="951" spans="19:19" ht="12.75" customHeight="1" x14ac:dyDescent="0.25">
      <c r="S951" s="33"/>
    </row>
    <row r="952" spans="19:19" ht="12.75" customHeight="1" x14ac:dyDescent="0.25">
      <c r="S952" s="33"/>
    </row>
    <row r="953" spans="19:19" ht="12.75" customHeight="1" x14ac:dyDescent="0.25">
      <c r="S953" s="33"/>
    </row>
    <row r="954" spans="19:19" ht="12.75" customHeight="1" x14ac:dyDescent="0.25">
      <c r="S954" s="33"/>
    </row>
    <row r="955" spans="19:19" ht="12.75" customHeight="1" x14ac:dyDescent="0.25">
      <c r="S955" s="33"/>
    </row>
    <row r="956" spans="19:19" ht="12.75" customHeight="1" x14ac:dyDescent="0.25">
      <c r="S956" s="33"/>
    </row>
    <row r="957" spans="19:19" ht="12.75" customHeight="1" x14ac:dyDescent="0.25">
      <c r="S957" s="33"/>
    </row>
    <row r="958" spans="19:19" ht="12.75" customHeight="1" x14ac:dyDescent="0.25">
      <c r="S958" s="33"/>
    </row>
    <row r="959" spans="19:19" ht="12.75" customHeight="1" x14ac:dyDescent="0.25">
      <c r="S959" s="33"/>
    </row>
    <row r="960" spans="19:19" ht="12.75" customHeight="1" x14ac:dyDescent="0.25">
      <c r="S960" s="33"/>
    </row>
    <row r="961" spans="19:19" ht="12.75" customHeight="1" x14ac:dyDescent="0.25">
      <c r="S961" s="33"/>
    </row>
    <row r="962" spans="19:19" ht="12.75" customHeight="1" x14ac:dyDescent="0.25">
      <c r="S962" s="33"/>
    </row>
    <row r="963" spans="19:19" ht="12.75" customHeight="1" x14ac:dyDescent="0.25">
      <c r="S963" s="33"/>
    </row>
    <row r="964" spans="19:19" ht="12.75" customHeight="1" x14ac:dyDescent="0.25">
      <c r="S964" s="33"/>
    </row>
    <row r="965" spans="19:19" ht="12.75" customHeight="1" x14ac:dyDescent="0.25">
      <c r="S965" s="33"/>
    </row>
    <row r="966" spans="19:19" ht="12.75" customHeight="1" x14ac:dyDescent="0.25">
      <c r="S966" s="33"/>
    </row>
    <row r="967" spans="19:19" ht="12.75" customHeight="1" x14ac:dyDescent="0.25">
      <c r="S967" s="33"/>
    </row>
    <row r="968" spans="19:19" ht="12.75" customHeight="1" x14ac:dyDescent="0.25">
      <c r="S968" s="33"/>
    </row>
    <row r="969" spans="19:19" ht="12.75" customHeight="1" x14ac:dyDescent="0.25">
      <c r="S969" s="33"/>
    </row>
    <row r="970" spans="19:19" ht="12.75" customHeight="1" x14ac:dyDescent="0.25">
      <c r="S970" s="33"/>
    </row>
    <row r="971" spans="19:19" ht="12.75" customHeight="1" x14ac:dyDescent="0.25">
      <c r="S971" s="33"/>
    </row>
    <row r="972" spans="19:19" ht="12.75" customHeight="1" x14ac:dyDescent="0.25">
      <c r="S972" s="33"/>
    </row>
    <row r="973" spans="19:19" ht="12.75" customHeight="1" x14ac:dyDescent="0.25">
      <c r="S973" s="33"/>
    </row>
    <row r="974" spans="19:19" ht="12.75" customHeight="1" x14ac:dyDescent="0.25">
      <c r="S974" s="33"/>
    </row>
    <row r="975" spans="19:19" ht="12.75" customHeight="1" x14ac:dyDescent="0.25">
      <c r="S975" s="33"/>
    </row>
    <row r="976" spans="19:19" ht="12.75" customHeight="1" x14ac:dyDescent="0.25">
      <c r="S976" s="33"/>
    </row>
    <row r="977" spans="19:19" ht="12.75" customHeight="1" x14ac:dyDescent="0.25">
      <c r="S977" s="33"/>
    </row>
    <row r="978" spans="19:19" ht="12.75" customHeight="1" x14ac:dyDescent="0.25">
      <c r="S978" s="33"/>
    </row>
    <row r="979" spans="19:19" ht="12.75" customHeight="1" x14ac:dyDescent="0.25">
      <c r="S979" s="33"/>
    </row>
    <row r="980" spans="19:19" ht="12.75" customHeight="1" x14ac:dyDescent="0.25">
      <c r="S980" s="33"/>
    </row>
    <row r="981" spans="19:19" ht="12.75" customHeight="1" x14ac:dyDescent="0.25">
      <c r="S981" s="33"/>
    </row>
    <row r="982" spans="19:19" ht="12.75" customHeight="1" x14ac:dyDescent="0.25">
      <c r="S982" s="33"/>
    </row>
    <row r="983" spans="19:19" ht="12.75" customHeight="1" x14ac:dyDescent="0.25">
      <c r="S983" s="33"/>
    </row>
    <row r="984" spans="19:19" ht="12.75" customHeight="1" x14ac:dyDescent="0.25">
      <c r="S984" s="33"/>
    </row>
    <row r="985" spans="19:19" ht="12.75" customHeight="1" x14ac:dyDescent="0.25">
      <c r="S985" s="33"/>
    </row>
    <row r="986" spans="19:19" ht="12.75" customHeight="1" x14ac:dyDescent="0.25">
      <c r="S986" s="33"/>
    </row>
    <row r="987" spans="19:19" ht="12.75" customHeight="1" x14ac:dyDescent="0.25">
      <c r="S987" s="33"/>
    </row>
    <row r="988" spans="19:19" ht="12.75" customHeight="1" x14ac:dyDescent="0.25">
      <c r="S988" s="33"/>
    </row>
    <row r="989" spans="19:19" ht="12.75" customHeight="1" x14ac:dyDescent="0.25">
      <c r="S989" s="33"/>
    </row>
    <row r="990" spans="19:19" ht="12.75" customHeight="1" x14ac:dyDescent="0.25">
      <c r="S990" s="33"/>
    </row>
    <row r="991" spans="19:19" ht="12.75" customHeight="1" x14ac:dyDescent="0.25">
      <c r="S991" s="33"/>
    </row>
    <row r="992" spans="19:19" ht="12.75" customHeight="1" x14ac:dyDescent="0.25">
      <c r="S992" s="33"/>
    </row>
    <row r="993" spans="19:19" ht="12.75" customHeight="1" x14ac:dyDescent="0.25">
      <c r="S993" s="33"/>
    </row>
    <row r="994" spans="19:19" ht="12.75" customHeight="1" x14ac:dyDescent="0.25">
      <c r="S994" s="33"/>
    </row>
    <row r="995" spans="19:19" ht="12.75" customHeight="1" x14ac:dyDescent="0.25">
      <c r="S995" s="33"/>
    </row>
    <row r="996" spans="19:19" ht="12.75" customHeight="1" x14ac:dyDescent="0.25">
      <c r="S996" s="33"/>
    </row>
    <row r="997" spans="19:19" ht="12.75" customHeight="1" x14ac:dyDescent="0.25">
      <c r="S997" s="33"/>
    </row>
    <row r="998" spans="19:19" ht="12.75" customHeight="1" x14ac:dyDescent="0.25">
      <c r="S998" s="33"/>
    </row>
    <row r="999" spans="19:19" ht="12.75" customHeight="1" x14ac:dyDescent="0.25">
      <c r="S999" s="33"/>
    </row>
    <row r="1000" spans="19:19" ht="12.75" customHeight="1" x14ac:dyDescent="0.25">
      <c r="S1000" s="33"/>
    </row>
    <row r="1001" spans="19:19" ht="12.75" customHeight="1" x14ac:dyDescent="0.25">
      <c r="S1001" s="33"/>
    </row>
  </sheetData>
  <mergeCells count="3">
    <mergeCell ref="U1:AD1"/>
    <mergeCell ref="K1:T1"/>
    <mergeCell ref="C1:J1"/>
  </mergeCells>
  <conditionalFormatting sqref="H4:H118 P4:P118 Z4:Z118">
    <cfRule type="cellIs" dxfId="2" priority="1" operator="lessThan">
      <formula>12.5</formula>
    </cfRule>
  </conditionalFormatting>
  <conditionalFormatting sqref="G4:G118 O4:O118 Y4:Y118">
    <cfRule type="cellIs" dxfId="1" priority="2" operator="lessThan">
      <formula>12.5</formula>
    </cfRule>
  </conditionalFormatting>
  <conditionalFormatting sqref="I4:I118 Q4:Q118 AA4:AA118">
    <cfRule type="cellIs" dxfId="0" priority="3" operator="lessThan">
      <formula>50</formula>
    </cfRule>
  </conditionalFormatting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1I2tok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mikar</cp:lastModifiedBy>
  <dcterms:modified xsi:type="dcterms:W3CDTF">2022-09-05T19:44:25Z</dcterms:modified>
</cp:coreProperties>
</file>