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<sst xmlns="http://schemas.openxmlformats.org/spreadsheetml/2006/main" count="37" uniqueCount="37">
  <si>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Species</t>
  </si>
  <si>
    <t xml:space="preserve">MMR (mLO2.h-1)</t>
  </si>
  <si>
    <t xml:space="preserve">Mass (g)</t>
  </si>
  <si>
    <t xml:space="preserve">Mass (g^ 0,67)</t>
  </si>
  <si>
    <r>
      <rPr>
        <sz val="12"/>
        <rFont val="Cambria"/>
        <family val="1"/>
      </rPr>
      <t xml:space="preserve">ml O</t>
    </r>
    <r>
      <rPr>
        <vertAlign val="subscript"/>
        <sz val="12"/>
        <rFont val="Cambria"/>
        <family val="1"/>
      </rPr>
      <t xml:space="preserve">2</t>
    </r>
    <r>
      <rPr>
        <sz val="12"/>
        <rFont val="Cambria"/>
        <family val="1"/>
      </rPr>
      <t xml:space="preserve">h</t>
    </r>
    <r>
      <rPr>
        <vertAlign val="superscript"/>
        <sz val="12"/>
        <rFont val="Cambria"/>
        <family val="1"/>
      </rPr>
      <t xml:space="preserve">-1</t>
    </r>
    <r>
      <rPr>
        <sz val="12"/>
        <rFont val="Cambria"/>
        <family val="1"/>
      </rPr>
      <t xml:space="preserve">g</t>
    </r>
    <r>
      <rPr>
        <vertAlign val="superscript"/>
        <sz val="12"/>
        <rFont val="Cambria"/>
        <family val="1"/>
      </rPr>
      <t xml:space="preserve">-0.67</t>
    </r>
  </si>
  <si>
    <t xml:space="preserve">MMR (mLO2.h-1.g-1)</t>
  </si>
  <si>
    <t xml:space="preserve">Qi mm3</t>
  </si>
  <si>
    <t xml:space="preserve">Q̇ cm3 s-1</t>
  </si>
  <si>
    <t xml:space="preserve">Acinonyx_jubatus </t>
  </si>
  <si>
    <t xml:space="preserve">Alligator_mississippiensis </t>
  </si>
  <si>
    <t xml:space="preserve">Amphibolurus barbatus </t>
  </si>
  <si>
    <t xml:space="preserve">Bettongia_penicillata</t>
  </si>
  <si>
    <t xml:space="preserve">Bos_taurus</t>
  </si>
  <si>
    <t xml:space="preserve">Capra_hircus</t>
  </si>
  <si>
    <t xml:space="preserve">Chelonia_mydas</t>
  </si>
  <si>
    <t xml:space="preserve">Crocodylus niloticus </t>
  </si>
  <si>
    <t xml:space="preserve">Crocodylus_porosus </t>
  </si>
  <si>
    <t xml:space="preserve">Dasyuroides_byrnei</t>
  </si>
  <si>
    <t xml:space="preserve">Equus_caballus</t>
  </si>
  <si>
    <t xml:space="preserve">Helogale_parvula </t>
  </si>
  <si>
    <t xml:space="preserve">Iguana_iguana </t>
  </si>
  <si>
    <t xml:space="preserve">Isoodon_obesulus</t>
  </si>
  <si>
    <t xml:space="preserve">Oryctolagus_cuniculus</t>
  </si>
  <si>
    <t xml:space="preserve">Ovis_aries</t>
  </si>
  <si>
    <t xml:space="preserve">Papio_hamadryas </t>
  </si>
  <si>
    <t xml:space="preserve">Potorous_tridactylus</t>
  </si>
  <si>
    <t xml:space="preserve">Sus_scrofa</t>
  </si>
  <si>
    <t xml:space="preserve">Tachyglossus_aculeatus</t>
  </si>
  <si>
    <t xml:space="preserve">Tiliqua_rugosa</t>
  </si>
  <si>
    <t xml:space="preserve">Tiliqua_scincoides </t>
  </si>
  <si>
    <t xml:space="preserve">Tupinambis teguixin </t>
  </si>
  <si>
    <t xml:space="preserve">Varanus_gouldii</t>
  </si>
  <si>
    <t xml:space="preserve">Varanus_mertensi</t>
  </si>
  <si>
    <t xml:space="preserve">Varanus_panoptes</t>
  </si>
  <si>
    <t xml:space="preserve">Varanus_salvator </t>
  </si>
  <si>
    <t xml:space="preserve">Varanus_varius </t>
  </si>
  <si>
    <t xml:space="preserve">Vulpes_vulpes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</si>
</sst>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name val="Cambria"/>
      <family val="1"/>
    </font>
    <font>
      <vertAlign val="subscript"/>
      <sz val="12"/>
      <name val="Cambria"/>
      <family val="1"/>
    </font>
    <font>
      <vertAlign val="superscript"/>
      <sz val="12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0" activeCellId="0" sqref="E20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33.69"/>
    <col collapsed="false" customWidth="true" hidden="false" outlineLevel="0" max="2" min="2" style="0" width="15.99"/>
    <col collapsed="false" customWidth="true" hidden="false" outlineLevel="0" max="3" min="3" style="0" width="10.5"/>
    <col collapsed="false" customWidth="true" hidden="false" outlineLevel="0" max="6" min="4" style="0" width="21"/>
    <col collapsed="false" customWidth="true" hidden="false" outlineLevel="0" max="17" min="7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1" t="n">
        <v>64908</v>
      </c>
      <c r="C2" s="1" t="n">
        <v>28100</v>
      </c>
      <c r="D2" s="1" t="n">
        <f aca="false">(C2)^0.67</f>
        <v>956.386053380959</v>
      </c>
      <c r="E2" s="4" t="n">
        <f aca="false">B2/D2</f>
        <v>67.8679909337251</v>
      </c>
      <c r="F2" s="1" t="n">
        <v>2.31</v>
      </c>
      <c r="G2" s="1" t="n">
        <v>0.0002762654667</v>
      </c>
      <c r="H2" s="1" t="n">
        <v>0.1056115414</v>
      </c>
    </row>
    <row r="3" customFormat="false" ht="15" hidden="false" customHeight="false" outlineLevel="0" collapsed="false">
      <c r="A3" s="0" t="s">
        <v>9</v>
      </c>
      <c r="B3" s="1" t="n">
        <v>10512</v>
      </c>
      <c r="C3" s="1" t="n">
        <v>53000</v>
      </c>
      <c r="D3" s="1" t="n">
        <f aca="false">(C3)^0.67</f>
        <v>1463.0690815325</v>
      </c>
      <c r="E3" s="4" t="n">
        <f aca="false">B3/D3</f>
        <v>7.18489655251902</v>
      </c>
      <c r="F3" s="1" t="n">
        <v>0.2</v>
      </c>
      <c r="G3" s="1" t="n">
        <v>5.102618432E-005</v>
      </c>
      <c r="H3" s="1" t="n">
        <v>0.02980962424</v>
      </c>
    </row>
    <row r="4" customFormat="false" ht="15" hidden="false" customHeight="false" outlineLevel="0" collapsed="false">
      <c r="A4" s="0" t="s">
        <v>10</v>
      </c>
      <c r="B4" s="1" t="n">
        <v>132.167</v>
      </c>
      <c r="C4" s="1" t="n">
        <v>239</v>
      </c>
      <c r="D4" s="1" t="n">
        <f aca="false">(C4)^0.67</f>
        <v>39.2217162665471</v>
      </c>
      <c r="E4" s="4" t="n">
        <f aca="false">B4/D4</f>
        <v>3.36974035255891</v>
      </c>
      <c r="F4" s="1" t="n">
        <v>0.55</v>
      </c>
      <c r="G4" s="1" t="n">
        <v>3.466937449E-006</v>
      </c>
      <c r="H4" s="1" t="n">
        <v>0.001977073615</v>
      </c>
    </row>
    <row r="5" customFormat="false" ht="15" hidden="false" customHeight="false" outlineLevel="0" collapsed="false">
      <c r="A5" s="1" t="s">
        <v>11</v>
      </c>
      <c r="B5" s="1" t="n">
        <v>11682</v>
      </c>
      <c r="C5" s="1" t="n">
        <v>1018</v>
      </c>
      <c r="D5" s="1" t="n">
        <f aca="false">(C5)^0.67</f>
        <v>103.559754271122</v>
      </c>
      <c r="E5" s="4" t="n">
        <f aca="false">B5/D5</f>
        <v>112.804439159021</v>
      </c>
      <c r="F5" s="1" t="n">
        <v>11.48</v>
      </c>
      <c r="G5" s="1" t="n">
        <v>1.73264E-005</v>
      </c>
      <c r="H5" s="1" t="n">
        <v>0.00915480139</v>
      </c>
    </row>
    <row r="6" customFormat="false" ht="15" hidden="false" customHeight="false" outlineLevel="0" collapsed="false">
      <c r="A6" s="1" t="s">
        <v>12</v>
      </c>
      <c r="B6" s="1" t="n">
        <v>1453500</v>
      </c>
      <c r="C6" s="1" t="n">
        <v>225000</v>
      </c>
      <c r="D6" s="1" t="n">
        <f aca="false">(C6)^0.67</f>
        <v>3854.44885303493</v>
      </c>
      <c r="E6" s="4" t="n">
        <f aca="false">B6/D6</f>
        <v>377.096714840446</v>
      </c>
      <c r="F6" s="1" t="n">
        <v>6.46</v>
      </c>
      <c r="G6" s="1" t="n">
        <v>0.000934957</v>
      </c>
      <c r="H6" s="1" t="n">
        <v>0.2846363057</v>
      </c>
    </row>
    <row r="7" customFormat="false" ht="15" hidden="false" customHeight="false" outlineLevel="0" collapsed="false">
      <c r="A7" s="1" t="s">
        <v>13</v>
      </c>
      <c r="B7" s="1" t="n">
        <v>806820</v>
      </c>
      <c r="C7" s="1" t="n">
        <v>45000</v>
      </c>
      <c r="D7" s="1" t="n">
        <f aca="false">(C7)^0.67</f>
        <v>1311.15001490717</v>
      </c>
      <c r="E7" s="4" t="n">
        <f aca="false">B7/D7</f>
        <v>615.35292745058</v>
      </c>
      <c r="F7" s="1" t="n">
        <v>17.93</v>
      </c>
      <c r="G7" s="1" t="n">
        <v>0.000270227</v>
      </c>
      <c r="H7" s="1" t="n">
        <v>0.08968993141</v>
      </c>
    </row>
    <row r="8" customFormat="false" ht="15" hidden="false" customHeight="false" outlineLevel="0" collapsed="false">
      <c r="A8" s="1" t="s">
        <v>14</v>
      </c>
      <c r="B8" s="1" t="n">
        <v>70963.2</v>
      </c>
      <c r="C8" s="1" t="n">
        <v>115000</v>
      </c>
      <c r="D8" s="1" t="n">
        <f aca="false">(C8)^0.67</f>
        <v>2458.48494436276</v>
      </c>
      <c r="E8" s="4" t="n">
        <f aca="false">B8/D8</f>
        <v>28.8646062945054</v>
      </c>
      <c r="F8" s="1" t="n">
        <v>0.62</v>
      </c>
      <c r="G8" s="1" t="n">
        <v>7.4523E-005</v>
      </c>
      <c r="H8" s="1" t="n">
        <v>0.01618876583</v>
      </c>
    </row>
    <row r="9" customFormat="false" ht="15" hidden="false" customHeight="false" outlineLevel="0" collapsed="false">
      <c r="A9" s="0" t="s">
        <v>15</v>
      </c>
      <c r="B9" s="1" t="n">
        <v>14810.9083</v>
      </c>
      <c r="C9" s="1" t="n">
        <v>79527.31088</v>
      </c>
      <c r="D9" s="1" t="n">
        <f aca="false">(C9)^0.67</f>
        <v>1920.19758593705</v>
      </c>
      <c r="E9" s="4" t="n">
        <f aca="false">B9/D9</f>
        <v>7.71322097708623</v>
      </c>
      <c r="F9" s="1" t="n">
        <v>0.19</v>
      </c>
      <c r="G9" s="1" t="n">
        <v>2.718747918E-005</v>
      </c>
      <c r="H9" s="1" t="n">
        <v>0.02075352015</v>
      </c>
    </row>
    <row r="10" customFormat="false" ht="15" hidden="false" customHeight="false" outlineLevel="0" collapsed="false">
      <c r="A10" s="0" t="s">
        <v>16</v>
      </c>
      <c r="B10" s="1" t="n">
        <v>64598.76482</v>
      </c>
      <c r="C10" s="1" t="n">
        <v>470000</v>
      </c>
      <c r="D10" s="1" t="n">
        <f aca="false">(C10)^0.67</f>
        <v>6314.01435332847</v>
      </c>
      <c r="E10" s="4" t="n">
        <f aca="false">B10/D10</f>
        <v>10.2310132991615</v>
      </c>
      <c r="F10" s="1" t="n">
        <v>0.13744</v>
      </c>
      <c r="G10" s="1" t="n">
        <v>0.000355442</v>
      </c>
      <c r="H10" s="1" t="n">
        <v>0.1197411846</v>
      </c>
    </row>
    <row r="11" customFormat="false" ht="15" hidden="false" customHeight="false" outlineLevel="0" collapsed="false">
      <c r="A11" s="1" t="s">
        <v>17</v>
      </c>
      <c r="B11" s="1" t="n">
        <v>1435.2</v>
      </c>
      <c r="C11" s="1" t="n">
        <v>92</v>
      </c>
      <c r="D11" s="1" t="n">
        <f aca="false">(C11)^0.67</f>
        <v>20.688921145294</v>
      </c>
      <c r="E11" s="4" t="n">
        <f aca="false">B11/D11</f>
        <v>69.3704611236559</v>
      </c>
      <c r="F11" s="1" t="n">
        <v>15.6</v>
      </c>
      <c r="G11" s="1" t="n">
        <v>1.75547E-006</v>
      </c>
      <c r="H11" s="1" t="n">
        <v>0.001067490558</v>
      </c>
    </row>
    <row r="12" customFormat="false" ht="15" hidden="false" customHeight="false" outlineLevel="0" collapsed="false">
      <c r="A12" s="1" t="s">
        <v>18</v>
      </c>
      <c r="B12" s="1" t="n">
        <v>3360300</v>
      </c>
      <c r="C12" s="1" t="n">
        <v>675000</v>
      </c>
      <c r="D12" s="1" t="n">
        <f aca="false">(C12)^0.67</f>
        <v>8046.9912260106</v>
      </c>
      <c r="E12" s="4" t="n">
        <f aca="false">B12/D12</f>
        <v>417.584648177368</v>
      </c>
      <c r="F12" s="1" t="n">
        <v>4.98</v>
      </c>
      <c r="G12" s="1" t="n">
        <v>0.024465289</v>
      </c>
      <c r="H12" s="1" t="n">
        <v>68.07605929</v>
      </c>
    </row>
    <row r="13" customFormat="false" ht="15" hidden="false" customHeight="false" outlineLevel="0" collapsed="false">
      <c r="A13" s="0" t="s">
        <v>19</v>
      </c>
      <c r="B13" s="1" t="n">
        <v>4032</v>
      </c>
      <c r="C13" s="1" t="n">
        <v>580</v>
      </c>
      <c r="D13" s="1" t="n">
        <f aca="false">(C13)^0.67</f>
        <v>71.0389863153218</v>
      </c>
      <c r="E13" s="4" t="n">
        <f aca="false">B13/D13</f>
        <v>56.7575666423941</v>
      </c>
      <c r="F13" s="1" t="n">
        <v>6.65</v>
      </c>
      <c r="G13" s="1" t="n">
        <v>5.836104067E-006</v>
      </c>
      <c r="H13" s="1" t="n">
        <v>0.002882134666</v>
      </c>
    </row>
    <row r="14" customFormat="false" ht="15" hidden="false" customHeight="false" outlineLevel="0" collapsed="false">
      <c r="A14" s="0" t="s">
        <v>20</v>
      </c>
      <c r="B14" s="1" t="n">
        <v>318</v>
      </c>
      <c r="C14" s="1" t="n">
        <v>795</v>
      </c>
      <c r="D14" s="1" t="n">
        <f aca="false">(C14)^0.67</f>
        <v>87.7497678552626</v>
      </c>
      <c r="E14" s="4" t="n">
        <f aca="false">B14/D14</f>
        <v>3.62394121115534</v>
      </c>
      <c r="F14" s="1" t="n">
        <v>0.4</v>
      </c>
      <c r="G14" s="1" t="n">
        <v>5.570487798E-005</v>
      </c>
      <c r="H14" s="1" t="n">
        <v>0.01969500743</v>
      </c>
    </row>
    <row r="15" customFormat="false" ht="15" hidden="false" customHeight="false" outlineLevel="0" collapsed="false">
      <c r="A15" s="1" t="s">
        <v>21</v>
      </c>
      <c r="B15" s="1" t="n">
        <v>5731.8</v>
      </c>
      <c r="C15" s="1" t="n">
        <v>717</v>
      </c>
      <c r="D15" s="1" t="n">
        <f aca="false">(C15)^0.67</f>
        <v>81.8837708580487</v>
      </c>
      <c r="E15" s="4" t="n">
        <f aca="false">B15/D15</f>
        <v>69.999218892062</v>
      </c>
      <c r="F15" s="1" t="n">
        <v>7.99</v>
      </c>
      <c r="G15" s="1" t="n">
        <v>2.91277E-005</v>
      </c>
      <c r="H15" s="1" t="n">
        <v>0.009129614343</v>
      </c>
    </row>
    <row r="16" customFormat="false" ht="15" hidden="false" customHeight="false" outlineLevel="0" collapsed="false">
      <c r="A16" s="1" t="s">
        <v>22</v>
      </c>
      <c r="B16" s="1" t="n">
        <v>6750</v>
      </c>
      <c r="C16" s="1" t="n">
        <v>1590</v>
      </c>
      <c r="D16" s="1" t="n">
        <f aca="false">(C16)^0.67</f>
        <v>139.616283539772</v>
      </c>
      <c r="E16" s="4" t="n">
        <f aca="false">B16/D16</f>
        <v>48.3467961534526</v>
      </c>
      <c r="F16" s="1" t="n">
        <v>4.25</v>
      </c>
      <c r="G16" s="1" t="n">
        <v>1.203E-005</v>
      </c>
      <c r="H16" s="1" t="n">
        <v>0.006912415765</v>
      </c>
    </row>
    <row r="17" customFormat="false" ht="15" hidden="false" customHeight="false" outlineLevel="0" collapsed="false">
      <c r="A17" s="1" t="s">
        <v>23</v>
      </c>
      <c r="B17" s="1" t="n">
        <v>60822</v>
      </c>
      <c r="C17" s="1" t="n">
        <v>21150</v>
      </c>
      <c r="D17" s="1" t="n">
        <f aca="false">(C17)^0.67</f>
        <v>790.602073537231</v>
      </c>
      <c r="E17" s="4" t="n">
        <f aca="false">B17/D17</f>
        <v>76.9312427020036</v>
      </c>
      <c r="F17" s="1" t="n">
        <v>2.88</v>
      </c>
      <c r="G17" s="1" t="n">
        <v>0.000336672</v>
      </c>
      <c r="H17" s="1" t="n">
        <v>0.1025202182</v>
      </c>
    </row>
    <row r="18" customFormat="false" ht="15" hidden="false" customHeight="false" outlineLevel="0" collapsed="false">
      <c r="A18" s="0" t="s">
        <v>24</v>
      </c>
      <c r="B18" s="1" t="n">
        <v>44352</v>
      </c>
      <c r="C18" s="1" t="n">
        <v>8500</v>
      </c>
      <c r="D18" s="1" t="n">
        <f aca="false">(C18)^0.67</f>
        <v>429.250372023817</v>
      </c>
      <c r="E18" s="4" t="n">
        <f aca="false">B18/D18</f>
        <v>103.324313479079</v>
      </c>
      <c r="F18" s="1" t="n">
        <v>5.22</v>
      </c>
      <c r="G18" s="1" t="n">
        <v>3.680276177E-005</v>
      </c>
      <c r="H18" s="1" t="n">
        <v>0.02867762628</v>
      </c>
    </row>
    <row r="19" customFormat="false" ht="15" hidden="false" customHeight="false" outlineLevel="0" collapsed="false">
      <c r="A19" s="1" t="s">
        <v>25</v>
      </c>
      <c r="B19" s="1" t="n">
        <v>7344</v>
      </c>
      <c r="C19" s="1" t="n">
        <v>976</v>
      </c>
      <c r="D19" s="1" t="n">
        <f aca="false">(C19)^0.67</f>
        <v>100.677257778899</v>
      </c>
      <c r="E19" s="4" t="n">
        <f aca="false">B19/D19</f>
        <v>72.9459677589589</v>
      </c>
      <c r="F19" s="1" t="n">
        <v>7.52</v>
      </c>
      <c r="G19" s="1" t="n">
        <v>2.8227E-006</v>
      </c>
      <c r="H19" s="1" t="n">
        <v>0.002706611515</v>
      </c>
    </row>
    <row r="20" customFormat="false" ht="15" hidden="false" customHeight="false" outlineLevel="0" collapsed="false">
      <c r="A20" s="1" t="s">
        <v>26</v>
      </c>
      <c r="B20" s="1" t="n">
        <v>103896</v>
      </c>
      <c r="C20" s="1" t="n">
        <v>55300</v>
      </c>
      <c r="D20" s="1" t="n">
        <f aca="false">(C20)^0.67</f>
        <v>1505.30962306071</v>
      </c>
      <c r="E20" s="4" t="n">
        <f aca="false">B20/D20</f>
        <v>69.0196876498743</v>
      </c>
      <c r="F20" s="1" t="n">
        <v>1.88</v>
      </c>
      <c r="G20" s="1" t="n">
        <v>0.00020452</v>
      </c>
      <c r="H20" s="1" t="n">
        <v>0.08210466201</v>
      </c>
    </row>
    <row r="21" customFormat="false" ht="15.75" hidden="false" customHeight="true" outlineLevel="0" collapsed="false">
      <c r="A21" s="1" t="s">
        <v>27</v>
      </c>
      <c r="B21" s="1" t="n">
        <v>3955.8</v>
      </c>
      <c r="C21" s="1" t="n">
        <v>2725</v>
      </c>
      <c r="D21" s="1" t="n">
        <f aca="false">(C21)^0.67</f>
        <v>200.306738422358</v>
      </c>
      <c r="E21" s="4" t="n">
        <f aca="false">B21/D21</f>
        <v>19.7487115568672</v>
      </c>
      <c r="F21" s="1" t="n">
        <v>1.45</v>
      </c>
      <c r="G21" s="1" t="n">
        <v>1.08138E-005</v>
      </c>
      <c r="H21" s="1" t="n">
        <v>0.004196374042</v>
      </c>
    </row>
    <row r="22" customFormat="false" ht="15.75" hidden="false" customHeight="true" outlineLevel="0" collapsed="false">
      <c r="A22" s="1" t="s">
        <v>28</v>
      </c>
      <c r="B22" s="1" t="n">
        <v>421.32</v>
      </c>
      <c r="C22" s="1" t="n">
        <v>609</v>
      </c>
      <c r="D22" s="1" t="n">
        <f aca="false">(C22)^0.67</f>
        <v>73.3995818960857</v>
      </c>
      <c r="E22" s="4" t="n">
        <f aca="false">B22/D22</f>
        <v>5.74008719281913</v>
      </c>
      <c r="F22" s="1" t="n">
        <v>0.69</v>
      </c>
      <c r="G22" s="1" t="n">
        <v>9.59587E-008</v>
      </c>
      <c r="H22" s="1" t="n">
        <v>0.000122070781</v>
      </c>
    </row>
    <row r="23" customFormat="false" ht="15.75" hidden="false" customHeight="true" outlineLevel="0" collapsed="false">
      <c r="A23" s="3" t="s">
        <v>29</v>
      </c>
      <c r="B23" s="1" t="n">
        <v>250.27</v>
      </c>
      <c r="C23" s="1" t="n">
        <v>493</v>
      </c>
      <c r="D23" s="1" t="n">
        <f aca="false">(C23)^0.67</f>
        <v>63.7099751836987</v>
      </c>
      <c r="E23" s="4" t="n">
        <f aca="false">B23/D23</f>
        <v>3.92827024776547</v>
      </c>
      <c r="F23" s="1" t="n">
        <v>0.51</v>
      </c>
      <c r="G23" s="1" t="n">
        <v>7.17646E-007</v>
      </c>
      <c r="H23" s="1" t="n">
        <v>0.0004216165229</v>
      </c>
    </row>
    <row r="24" customFormat="false" ht="15.75" hidden="false" customHeight="true" outlineLevel="0" collapsed="false">
      <c r="A24" s="0" t="s">
        <v>30</v>
      </c>
      <c r="B24" s="1" t="n">
        <v>674.7</v>
      </c>
      <c r="C24" s="1" t="n">
        <v>865</v>
      </c>
      <c r="D24" s="1" t="n">
        <f aca="false">(C24)^0.67</f>
        <v>92.8540373771438</v>
      </c>
      <c r="E24" s="4" t="n">
        <f aca="false">B24/D24</f>
        <v>7.26624300954822</v>
      </c>
      <c r="F24" s="1" t="n">
        <v>0.78</v>
      </c>
      <c r="G24" s="1" t="n">
        <v>3.805809093E-005</v>
      </c>
      <c r="H24" s="1" t="n">
        <v>0.01091234496</v>
      </c>
    </row>
    <row r="25" customFormat="false" ht="15.75" hidden="false" customHeight="true" outlineLevel="0" collapsed="false">
      <c r="A25" s="1" t="s">
        <v>31</v>
      </c>
      <c r="B25" s="1" t="n">
        <v>1254.19</v>
      </c>
      <c r="C25" s="1" t="n">
        <v>443</v>
      </c>
      <c r="D25" s="1" t="n">
        <f aca="false">(C25)^0.67</f>
        <v>59.3048888891622</v>
      </c>
      <c r="E25" s="4" t="n">
        <f aca="false">B25/D25</f>
        <v>21.1481721573413</v>
      </c>
      <c r="F25" s="1" t="n">
        <v>2.83</v>
      </c>
      <c r="G25" s="1" t="n">
        <v>3.99368E-005</v>
      </c>
      <c r="H25" s="1" t="n">
        <v>0.01596350941</v>
      </c>
    </row>
    <row r="26" customFormat="false" ht="15.75" hidden="false" customHeight="true" outlineLevel="0" collapsed="false">
      <c r="A26" s="1" t="s">
        <v>32</v>
      </c>
      <c r="B26" s="1" t="n">
        <v>1068.89</v>
      </c>
      <c r="C26" s="1" t="n">
        <v>1121</v>
      </c>
      <c r="D26" s="1" t="n">
        <f aca="false">(C26)^0.67</f>
        <v>110.467814104695</v>
      </c>
      <c r="E26" s="4" t="n">
        <f aca="false">B26/D26</f>
        <v>9.67603105631268</v>
      </c>
      <c r="F26" s="1" t="n">
        <v>0.95</v>
      </c>
      <c r="G26" s="1" t="n">
        <v>5.47876E-005</v>
      </c>
      <c r="H26" s="1" t="n">
        <v>0.01664107494</v>
      </c>
    </row>
    <row r="27" customFormat="false" ht="15.75" hidden="false" customHeight="true" outlineLevel="0" collapsed="false">
      <c r="A27" s="1" t="s">
        <v>33</v>
      </c>
      <c r="B27" s="1" t="n">
        <v>3159.87</v>
      </c>
      <c r="C27" s="1" t="n">
        <v>2317</v>
      </c>
      <c r="D27" s="1" t="n">
        <f aca="false">(C27)^0.67</f>
        <v>179.680291150035</v>
      </c>
      <c r="E27" s="4" t="n">
        <f aca="false">B27/D27</f>
        <v>17.5860690105487</v>
      </c>
      <c r="F27" s="1" t="n">
        <v>1.36</v>
      </c>
      <c r="G27" s="1" t="n">
        <v>2.52219E-005</v>
      </c>
      <c r="H27" s="1" t="n">
        <v>0.01198396209</v>
      </c>
    </row>
    <row r="28" customFormat="false" ht="15.75" hidden="false" customHeight="true" outlineLevel="0" collapsed="false">
      <c r="A28" s="0" t="s">
        <v>34</v>
      </c>
      <c r="B28" s="1" t="n">
        <v>8352</v>
      </c>
      <c r="C28" s="1" t="n">
        <v>7700</v>
      </c>
      <c r="D28" s="1" t="n">
        <f aca="false">(C28)^0.67</f>
        <v>401.743432500342</v>
      </c>
      <c r="E28" s="4" t="n">
        <f aca="false">B28/D28</f>
        <v>20.7893877642739</v>
      </c>
      <c r="F28" s="1" t="n">
        <v>1.08</v>
      </c>
      <c r="G28" s="1" t="n">
        <v>0.0005341039641</v>
      </c>
      <c r="H28" s="1" t="n">
        <v>0.09378598508</v>
      </c>
    </row>
    <row r="29" customFormat="false" ht="15.75" hidden="false" customHeight="true" outlineLevel="0" collapsed="false">
      <c r="A29" s="3" t="s">
        <v>35</v>
      </c>
      <c r="B29" s="1" t="n">
        <v>5702.01</v>
      </c>
      <c r="C29" s="1" t="n">
        <v>6343</v>
      </c>
      <c r="D29" s="1" t="n">
        <f aca="false">(C29)^0.67</f>
        <v>352.807213903093</v>
      </c>
      <c r="E29" s="4" t="n">
        <f aca="false">B29/D29</f>
        <v>16.1618293937896</v>
      </c>
      <c r="F29" s="1" t="n">
        <v>0.9</v>
      </c>
      <c r="G29" s="1" t="n">
        <v>7.68629E-006</v>
      </c>
      <c r="H29" s="1" t="n">
        <v>0.007548319829</v>
      </c>
    </row>
    <row r="30" customFormat="false" ht="15.75" hidden="false" customHeight="true" outlineLevel="0" collapsed="false">
      <c r="A30" s="1" t="s">
        <v>36</v>
      </c>
      <c r="B30" s="1" t="n">
        <v>50364</v>
      </c>
      <c r="C30" s="1" t="n">
        <v>4440</v>
      </c>
      <c r="D30" s="1" t="n">
        <f aca="false">(C30)^0.67</f>
        <v>277.809178334526</v>
      </c>
      <c r="E30" s="4" t="n">
        <f aca="false">B30/D30</f>
        <v>181.289906625597</v>
      </c>
      <c r="F30" s="1" t="n">
        <v>11.34</v>
      </c>
      <c r="G30" s="1" t="n">
        <v>6.87675E-005</v>
      </c>
      <c r="H30" s="1" t="n">
        <v>0.02550044678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30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1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2024-01-31T14:04:05Z</dcterms:created>
  <dc:creator>Jorge Cubo</dc:creator>
  <dc:description/>
  <dc:language>fr-FR</dc:language>
  <cp:lastModifiedBy/>
  <dcterms:modified xsi:type="dcterms:W3CDTF">2024-03-19T10:44:19Z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