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icad-projects\Circuit Monitor\Electronics\"/>
    </mc:Choice>
  </mc:AlternateContent>
  <xr:revisionPtr revIDLastSave="0" documentId="13_ncr:1_{3219EC94-0FF1-4754-8313-326A3D9DC0C3}" xr6:coauthVersionLast="34" xr6:coauthVersionMax="34" xr10:uidLastSave="{00000000-0000-0000-0000-000000000000}"/>
  <bookViews>
    <workbookView xWindow="0" yWindow="0" windowWidth="38400" windowHeight="12225" xr2:uid="{5A99D363-D9E1-4C76-B339-11EE620462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 l="1"/>
  <c r="E8" i="1"/>
  <c r="E7" i="1"/>
  <c r="E4" i="1"/>
  <c r="E5" i="1"/>
  <c r="E6" i="1"/>
  <c r="E9" i="1"/>
  <c r="E3" i="1"/>
  <c r="E10" i="1" l="1"/>
</calcChain>
</file>

<file path=xl/sharedStrings.xml><?xml version="1.0" encoding="utf-8"?>
<sst xmlns="http://schemas.openxmlformats.org/spreadsheetml/2006/main" count="26" uniqueCount="21">
  <si>
    <t>Part Name</t>
  </si>
  <si>
    <t>Quantity</t>
  </si>
  <si>
    <t>Price Each</t>
  </si>
  <si>
    <t>Price Total</t>
  </si>
  <si>
    <t>MCP39F511N</t>
  </si>
  <si>
    <t>HCPL-181</t>
  </si>
  <si>
    <t>FOD8012</t>
  </si>
  <si>
    <t>MCP1754</t>
  </si>
  <si>
    <t>STM32F302</t>
  </si>
  <si>
    <t>Total</t>
  </si>
  <si>
    <t>LMR23615DRRT</t>
  </si>
  <si>
    <t>IFX1050GVIOXUMA1</t>
  </si>
  <si>
    <t>Description</t>
  </si>
  <si>
    <t>4.7uF Cap</t>
  </si>
  <si>
    <t>732-8356-1-ND</t>
  </si>
  <si>
    <t>16.384MHz crystal</t>
  </si>
  <si>
    <t>535-10227-1-ND</t>
  </si>
  <si>
    <t>1866-3042-ND</t>
  </si>
  <si>
    <t>5V 4A Mains PSU</t>
  </si>
  <si>
    <t>ADE7816ACPZ-ND</t>
  </si>
  <si>
    <t>Power Meter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</si>
</sst>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40575-230C-48CB-91CD-D610C27C899D}" name="Table1" displayName="Table1" ref="B2:E10" totalsRowShown="0">
  <autoFilter ref="B2:E10" xr:uid="{80BC96A8-338A-4E52-8F92-1675120D8FCA}"/>
  <tableColumns count="4">
    <tableColumn id="1" xr3:uid="{D8C68068-0F9B-46AF-B033-D713F0B01435}" name="Part Name"/>
    <tableColumn id="2" xr3:uid="{D68D1397-279B-4929-A2B0-32EAB38E1AF1}" name="Quantity"/>
    <tableColumn id="3" xr3:uid="{919B7E54-96FB-46A9-8AEE-BA8F828A3568}" name="Price Each" dataDxfId="3"/>
    <tableColumn id="4" xr3:uid="{93C72ADA-12FC-4E21-AC15-11FC3D4C3449}" name="Price Total" dataDxfId="2">
      <calculatedColumnFormula>C3*D3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CC2D4-1D92-4AC8-88AF-7435F879BF35}" name="Table13" displayName="Table13" ref="G2:K10" totalsRowShown="0">
  <autoFilter ref="G2:K10" xr:uid="{C57A1E8A-601D-4C92-925D-31E8A1F49704}"/>
  <tableColumns count="5">
    <tableColumn id="1" xr3:uid="{DEE5CCE7-C50B-4111-AB9D-CA910968A870}" name="Part Name"/>
    <tableColumn id="5" xr3:uid="{27B29A6C-1CE0-40E4-A510-2E466760F23A}" name="Description"/>
    <tableColumn id="2" xr3:uid="{DC4B85A7-E6D8-472E-A993-66A1251254BD}" name="Quantity"/>
    <tableColumn id="3" xr3:uid="{F7A0A4AE-3E4A-4755-ABF8-6A03C4B58340}" name="Price Each" dataDxfId="1"/>
    <tableColumn id="4" xr3:uid="{7A31FD67-1320-4EF5-AC81-28A83815D480}" name="Price Total" dataDxfId="0">
      <calculatedColumnFormula>I3*J3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83CC-16A1-43EB-B1EC-D70BEE0D82F4}">
  <dimension ref="B2:K10"/>
  <sheetViews>
    <sheetView tabSelected="1" workbookViewId="0">
      <selection activeCell="I7" sqref="I7"/>
    </sheetView>
  </sheetViews>
  <sheetFormatPr defaultRowHeight="15" x14ac:dyDescent="0.25"/>
  <cols>
    <col min="2" max="2" width="19" bestFit="1" customWidth="1"/>
    <col min="3" max="3" width="10.85546875" customWidth="1"/>
    <col min="4" max="4" width="12" customWidth="1"/>
    <col min="5" max="5" width="12.42578125" customWidth="1"/>
    <col min="7" max="7" width="19" bestFit="1" customWidth="1"/>
    <col min="8" max="8" width="16.7109375" bestFit="1" customWidth="1"/>
    <col min="9" max="9" width="12.140625" bestFit="1" customWidth="1"/>
    <col min="10" max="10" width="12.5703125" bestFit="1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12</v>
      </c>
      <c r="I2" t="s">
        <v>1</v>
      </c>
      <c r="J2" t="s">
        <v>2</v>
      </c>
      <c r="K2" t="s">
        <v>3</v>
      </c>
    </row>
    <row r="3" spans="2:11" x14ac:dyDescent="0.25">
      <c r="B3" t="s">
        <v>4</v>
      </c>
      <c r="C3">
        <v>1</v>
      </c>
      <c r="D3" s="1">
        <v>1.97</v>
      </c>
      <c r="E3" s="1">
        <f>C3*D3</f>
        <v>1.97</v>
      </c>
      <c r="G3" t="s">
        <v>14</v>
      </c>
      <c r="H3" t="s">
        <v>13</v>
      </c>
      <c r="I3">
        <v>3</v>
      </c>
      <c r="J3" s="1">
        <v>0.16</v>
      </c>
      <c r="K3" s="1">
        <f>I3*J3</f>
        <v>0.48</v>
      </c>
    </row>
    <row r="4" spans="2:11" x14ac:dyDescent="0.25">
      <c r="B4" t="s">
        <v>5</v>
      </c>
      <c r="C4">
        <v>4</v>
      </c>
      <c r="D4" s="1">
        <v>0.36099999999999999</v>
      </c>
      <c r="E4" s="1">
        <f t="shared" ref="E4:E9" si="0">C4*D4</f>
        <v>1.444</v>
      </c>
      <c r="G4" t="s">
        <v>16</v>
      </c>
      <c r="H4" t="s">
        <v>15</v>
      </c>
      <c r="I4">
        <v>1</v>
      </c>
      <c r="J4" s="1">
        <v>0.27</v>
      </c>
      <c r="K4" s="1">
        <f t="shared" ref="K4:K6" si="1">I4*J4</f>
        <v>0.27</v>
      </c>
    </row>
    <row r="5" spans="2:11" x14ac:dyDescent="0.25">
      <c r="B5" t="s">
        <v>6</v>
      </c>
      <c r="C5">
        <v>1</v>
      </c>
      <c r="D5" s="1">
        <v>2.8610000000000002</v>
      </c>
      <c r="E5" s="1">
        <f t="shared" si="0"/>
        <v>2.8610000000000002</v>
      </c>
      <c r="G5" t="s">
        <v>17</v>
      </c>
      <c r="H5" t="s">
        <v>18</v>
      </c>
      <c r="I5">
        <v>1</v>
      </c>
      <c r="J5" s="1">
        <v>7.94</v>
      </c>
      <c r="K5" s="1">
        <f t="shared" si="1"/>
        <v>7.94</v>
      </c>
    </row>
    <row r="6" spans="2:11" x14ac:dyDescent="0.25">
      <c r="B6" t="s">
        <v>7</v>
      </c>
      <c r="C6">
        <v>1</v>
      </c>
      <c r="D6" s="1">
        <v>0.31</v>
      </c>
      <c r="E6" s="1">
        <f t="shared" si="0"/>
        <v>0.31</v>
      </c>
      <c r="G6" t="s">
        <v>19</v>
      </c>
      <c r="H6" t="s">
        <v>20</v>
      </c>
      <c r="I6">
        <v>2</v>
      </c>
      <c r="J6" s="1">
        <v>8.41</v>
      </c>
      <c r="K6" s="1">
        <f t="shared" si="1"/>
        <v>16.82</v>
      </c>
    </row>
    <row r="7" spans="2:11" x14ac:dyDescent="0.25">
      <c r="B7" t="s">
        <v>10</v>
      </c>
      <c r="C7">
        <v>1</v>
      </c>
      <c r="D7" s="1">
        <v>2.73</v>
      </c>
      <c r="E7" s="1">
        <f>C7*D7</f>
        <v>2.73</v>
      </c>
      <c r="J7" s="1"/>
      <c r="K7" s="1">
        <f>I7*J7</f>
        <v>0</v>
      </c>
    </row>
    <row r="8" spans="2:11" x14ac:dyDescent="0.25">
      <c r="B8" t="s">
        <v>11</v>
      </c>
      <c r="C8">
        <v>1</v>
      </c>
      <c r="D8" s="1">
        <v>0.65</v>
      </c>
      <c r="E8" s="1">
        <f>C8*D8</f>
        <v>0.65</v>
      </c>
      <c r="J8" s="1"/>
      <c r="K8" s="1">
        <f>I8*J8</f>
        <v>0</v>
      </c>
    </row>
    <row r="9" spans="2:11" x14ac:dyDescent="0.25">
      <c r="B9" t="s">
        <v>8</v>
      </c>
      <c r="C9">
        <v>1</v>
      </c>
      <c r="D9" s="1">
        <v>3.05</v>
      </c>
      <c r="E9" s="1">
        <f t="shared" si="0"/>
        <v>3.05</v>
      </c>
      <c r="J9" s="1"/>
      <c r="K9" s="1">
        <f t="shared" ref="K9" si="2">I9*J9</f>
        <v>0</v>
      </c>
    </row>
    <row r="10" spans="2:11" x14ac:dyDescent="0.25">
      <c r="D10" s="1" t="s">
        <v>9</v>
      </c>
      <c r="E10" s="1">
        <f>SUM(E3:E9)</f>
        <v>13.015000000000001</v>
      </c>
      <c r="J10" s="1" t="s">
        <v>9</v>
      </c>
      <c r="K10" s="1">
        <f>SUM(K3:K9)</f>
        <v>25.51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Wood</dc:creator>
  <cp:lastModifiedBy>Matthew Wood</cp:lastModifiedBy>
  <dcterms:created xsi:type="dcterms:W3CDTF">2018-08-12T19:37:25Z</dcterms:created>
  <dcterms:modified xsi:type="dcterms:W3CDTF">2018-08-16T19:41:32Z</dcterms:modified>
</cp:coreProperties>
</file>