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mc:AlternateContent xmlns:mc="http://schemas.openxmlformats.org/markup-compatibility/2006">
    <mc:Choice Requires="x15">
      <x15ac:absPath xmlns:x15ac="http://schemas.microsoft.com/office/spreadsheetml/2010/11/ac" url="https://d.docs.live.net/2679f884d96c7899/Documentos/"/>
    </mc:Choice>
  </mc:AlternateContent>
  <xr:revisionPtr revIDLastSave="23219" documentId="8_{0A4A3EFA-9B84-4139-BBFC-82A4CA97E22F}" xr6:coauthVersionLast="47" xr6:coauthVersionMax="47" xr10:uidLastSave="{E08257E4-885D-4202-B8A2-8DE00B72D54C}"/>
  <bookViews>
    <workbookView xWindow="-28920" yWindow="-90" windowWidth="29040" windowHeight="15720" tabRatio="759" xr2:uid="{4EBE4E4C-D661-4EB8-9033-7A44C7963CEA}"/>
  </bookViews>
  <sheets>
    <sheet name="TABELA PREÇOS " sheetId="19" r:id="rId1"/>
    <sheet name="Dolar" sheetId="12" state="hidden" r:id="rId2"/>
    <sheet name="FARELO DE SOJA" sheetId="9" state="hidden" r:id="rId3"/>
    <sheet name="Soja" sheetId="14" r:id="rId4"/>
    <sheet name="Milho" sheetId="10" state="hidden" r:id="rId5"/>
    <sheet name="Preços Palotina" sheetId="16" state="hidden" r:id="rId6"/>
    <sheet name="Premio Soja" sheetId="11" state="hidden" r:id="rId7"/>
    <sheet name="Premio Milho" sheetId="20" state="hidden" r:id="rId8"/>
    <sheet name="Links" sheetId="18" state="hidden" r:id="rId9"/>
  </sheets>
  <definedNames>
    <definedName name="bomm.com.br" localSheetId="5">'Preços Palotina'!$A$1:$A$86</definedName>
    <definedName name="bomm.com.br" localSheetId="3">Soja!#REF!</definedName>
    <definedName name="cotacoes" localSheetId="3">Soja!#REF!</definedName>
    <definedName name="cotdiat" localSheetId="3">Soja!#REF!</definedName>
    <definedName name="DadosExternos_1" localSheetId="1" hidden="1">Dolar!#REF!</definedName>
    <definedName name="DadosExternos_3" localSheetId="2" hidden="1">'FARELO DE SOJA'!#REF!</definedName>
    <definedName name="DadosExternos_4" localSheetId="4" hidden="1">Milho!#REF!</definedName>
    <definedName name="DadosExternos_5" localSheetId="6" hidden="1">'Premio Soja'!#REF!</definedName>
    <definedName name="farelo_de_soja" localSheetId="2">'FARELO DE SOJA'!$I$7:$K$9</definedName>
    <definedName name="farelo_de_soja_chicago_cbot" localSheetId="2">'FARELO DE SOJA'!$I$1:$L$5</definedName>
    <definedName name="milho_1" localSheetId="4">Milho!$A$1:$H$5</definedName>
    <definedName name="premio_milho_paranagua" localSheetId="7">'Premio Milho'!$A$2:$C$3</definedName>
    <definedName name="premio_soja_paranagua_pr" localSheetId="6">'Premio Soja'!$A$1:$C$9</definedName>
    <definedName name="ptb_1" localSheetId="5">'Preços Palotina'!#REF!</definedName>
    <definedName name="search?q_dolar_oq_DOLAR_gs_lcrp_EgZjaHJvbWUqBggAEEUYOzIGCAAQRRg7MgYIARBFGDsyBggCEEUYOzIHCAMQABiPAjIHCAQQABiPAjIGCAUQRRg7MgYIBhBFGDwyBggHEEUYPNIBBzY4NmowajSoAgCwAgA_sourceid_chrome_ie_UTF_8" localSheetId="1">Dolar!#REF!</definedName>
    <definedName name="search?q_hora_oq_hora_gs_lcrp_EgZjaHJvbWUyDAgAEEUYORjJAxiABDIMCAEQIxgnGIAEGIoFMg0IAhAAGJIDGIAEGIoFMg0IAxAAGJIDGIAEGIoFMgcIBBAAGIAEMgcIBRAAGIAEMgcIBhAAGIAEMgcIBxAAGIAEMgcICBAAGIAEMgcICRAAGI8C0gEHNTE1ajBqN6gCALACAA_sourceid_chrome_ie" localSheetId="1">Dolar!$A$15:$D$54</definedName>
    <definedName name="soja" localSheetId="3">Soja!$A$1:$H$5</definedName>
    <definedName name="soja_1" localSheetId="3">Soja!#REF!</definedName>
    <definedName name="soja_premio_farelo_de_soja_paranagua_pr" localSheetId="7">'Premio Milho'!$A$6:$C$7</definedName>
    <definedName name="us_soybean_meal" localSheetId="2">'FARELO DE SOJA'!#REF!</definedName>
    <definedName name="us_soybean_meal_1" localSheetId="2">'FARELO DE SOJA'!$A$1:$G$885</definedName>
    <definedName name="us_soybeans" localSheetId="3">Soja!#REF!</definedName>
    <definedName name="us_soybeans_1" localSheetId="3">Soja!#REF!</definedName>
    <definedName name="usd_brl" localSheetId="1">Dolar!#REF!</definedName>
    <definedName name="usd_brl_1" localSheetId="1">Dolar!$A$1:$J$11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9" l="1"/>
  <c r="D10" i="19"/>
  <c r="C10" i="19"/>
  <c r="L2" i="19"/>
  <c r="L18" i="19" l="1"/>
  <c r="J18" i="19"/>
  <c r="L16" i="19"/>
  <c r="J16" i="19"/>
  <c r="D17" i="19"/>
  <c r="E17" i="19" s="1"/>
  <c r="D18" i="19"/>
  <c r="E18" i="19" s="1"/>
  <c r="G18" i="19" s="1"/>
  <c r="D19" i="19"/>
  <c r="D16" i="19"/>
  <c r="E16" i="19" s="1"/>
  <c r="F16" i="19" s="1"/>
  <c r="C17" i="19"/>
  <c r="C18" i="19"/>
  <c r="C19" i="19"/>
  <c r="C16" i="19"/>
  <c r="D20" i="19"/>
  <c r="E20" i="19"/>
  <c r="C20" i="19"/>
  <c r="H12" i="19"/>
  <c r="L12" i="19"/>
  <c r="L8" i="19"/>
  <c r="H10" i="19"/>
  <c r="H11" i="19"/>
  <c r="H9" i="19"/>
  <c r="H8" i="19"/>
  <c r="D13" i="19"/>
  <c r="D14" i="19"/>
  <c r="D15" i="19"/>
  <c r="D12" i="19"/>
  <c r="E13" i="19"/>
  <c r="I13" i="19" s="1"/>
  <c r="E14" i="19"/>
  <c r="E15" i="19"/>
  <c r="I15" i="19" s="1"/>
  <c r="E12" i="19"/>
  <c r="K3" i="19"/>
  <c r="D9" i="19"/>
  <c r="D11" i="19"/>
  <c r="E9" i="19"/>
  <c r="E11" i="19"/>
  <c r="D8" i="19"/>
  <c r="E8" i="19"/>
  <c r="C15" i="19"/>
  <c r="C13" i="19"/>
  <c r="C14" i="19"/>
  <c r="C12" i="19"/>
  <c r="C9" i="19"/>
  <c r="C11" i="19"/>
  <c r="C8" i="19"/>
  <c r="I2" i="19"/>
  <c r="B41" i="16"/>
  <c r="B40" i="16"/>
  <c r="B39" i="16"/>
  <c r="I11" i="19" l="1"/>
  <c r="J11" i="19" s="1"/>
  <c r="K11" i="19" s="1"/>
  <c r="I16" i="19"/>
  <c r="G14" i="19"/>
  <c r="G9" i="19"/>
  <c r="I9" i="19"/>
  <c r="J9" i="19" s="1"/>
  <c r="K9" i="19" s="1"/>
  <c r="F9" i="19"/>
  <c r="I10" i="19"/>
  <c r="J10" i="19" s="1"/>
  <c r="K10" i="19" s="1"/>
  <c r="F15" i="19"/>
  <c r="I8" i="19"/>
  <c r="J8" i="19" s="1"/>
  <c r="K8" i="19" s="1"/>
  <c r="F14" i="19"/>
  <c r="I17" i="19"/>
  <c r="J13" i="19"/>
  <c r="K13" i="19" s="1"/>
  <c r="J15" i="19"/>
  <c r="K15" i="19" s="1"/>
  <c r="G13" i="19"/>
  <c r="I12" i="19"/>
  <c r="J12" i="19" s="1"/>
  <c r="K12" i="19" s="1"/>
  <c r="G12" i="19"/>
  <c r="F12" i="19"/>
  <c r="I14" i="19"/>
  <c r="J14" i="19" s="1"/>
  <c r="K14" i="19" s="1"/>
  <c r="G15" i="19"/>
  <c r="F13" i="19"/>
  <c r="G10" i="19"/>
  <c r="F8" i="19"/>
  <c r="I18" i="19"/>
  <c r="F20" i="19"/>
  <c r="G11" i="19"/>
  <c r="F11" i="19"/>
  <c r="F10" i="19"/>
  <c r="G8" i="19"/>
  <c r="G17" i="19"/>
  <c r="F17" i="19"/>
  <c r="G16" i="19"/>
  <c r="F18" i="19"/>
  <c r="I19" i="19"/>
  <c r="E19" i="19"/>
  <c r="F19" i="19" s="1"/>
  <c r="G20" i="19"/>
  <c r="I20" i="19"/>
  <c r="G19" i="1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interval="10" name="Conexão" type="4" refreshedVersion="8" background="1" refreshOnLoad="1" saveData="1">
    <webPr sourceData="1" parsePre="1" consecutive="1" url="https://www.noticiasagricolas.com.br/cotacoes/milho/premio-milho-paranagua" htmlTables="1" htmlFormat="all">
      <tables count="1">
        <x v="1"/>
      </tables>
    </webPr>
  </connection>
  <connection id="2" xr16:uid="{00000000-0015-0000-FFFF-FFFF01000000}" interval="10" name="Conexão1" type="4" refreshedVersion="8" background="1" refreshOnLoad="1" saveData="1">
    <webPr sourceData="1" parsePre="1" consecutive="1" url="https://br.investing.com/commodities/us-soybean-meal" htmlFormat="all"/>
  </connection>
  <connection id="3" xr16:uid="{00000000-0015-0000-FFFF-FFFF02000000}" interval="10" name="Conexão10" type="4" refreshedVersion="8" background="1" refreshOnLoad="1" saveData="1">
    <webPr sourceData="1" parsePre="1" consecutive="1" url="https://www.noticiasagricolas.com.br/cotacoes/soja/farelo-de-soja" htmlTables="1" htmlFormat="all">
      <tables count="1">
        <x v="1"/>
      </tables>
    </webPr>
  </connection>
  <connection id="4" xr16:uid="{00000000-0015-0000-FFFF-FFFF03000000}" interval="10" name="Conexão11" type="4" refreshedVersion="8" background="1" refreshOnLoad="1" saveData="1">
    <webPr sourceData="1" parsePre="1" consecutive="1" url="https://www.noticiasagricolas.com.br/cotacoes/soja/premio-soja-paranagua-pr" htmlTables="1" htmlFormat="all">
      <tables count="1">
        <x v="1"/>
      </tables>
    </webPr>
  </connection>
  <connection id="5" xr16:uid="{712855DE-6615-43B4-AD17-6C087362A66F}" interval="10" name="Conexão2" type="4" refreshedVersion="8" background="1" refreshOnLoad="1" saveData="1">
    <webPr sourceData="1" parsePre="1" consecutive="1" url="https://www.google.com/search?q=hora&amp;oq=hora&amp;gs_lcrp=EgZjaHJvbWUyDAgAEEUYORjJAxiABDIMCAEQIxgnGIAEGIoFMg0IAhAAGJIDGIAEGIoFMg0IAxAAGJIDGIAEGIoFMgcIBBAAGIAEMgcIBRAAGIAEMgcIBhAAGIAEMgcIBxAAGIAEMgcICBAAGIAEMgcICRAAGI8C0gEHNTE1ajBqN6gCALACAA&amp;sourceid=chrome&amp;ie=" htmlFormat="all"/>
  </connection>
  <connection id="6" xr16:uid="{00000000-0015-0000-FFFF-FFFF04000000}" interval="10" name="Conexão3" type="4" refreshedVersion="8" background="1" refreshOnLoad="1" saveData="1">
    <webPr sourceData="1" parsePre="1" consecutive="1" url="https://bomm.com.br" htmlFormat="all"/>
  </connection>
  <connection id="7" xr16:uid="{00000000-0015-0000-FFFF-FFFF05000000}" interval="10" name="Conexão4" type="4" refreshedVersion="8" background="1" refreshOnLoad="1" saveData="1">
    <webPr sourceData="1" parsePre="1" consecutive="1" url="https://www.noticiasagricolas.com.br/cotacoes-mercado-futuro/soja" htmlTables="1" htmlFormat="all"/>
  </connection>
  <connection id="8" xr16:uid="{00000000-0015-0000-FFFF-FFFF06000000}" interval="10" name="Conexão5" type="4" refreshedVersion="8" background="1" refreshOnLoad="1" saveData="1">
    <webPr sourceData="1" parsePre="1" consecutive="1" url="https://br.investing.com/currencies/usd-brl" htmlTables="1" htmlFormat="all">
      <tables count="1">
        <x v="3"/>
      </tables>
    </webPr>
  </connection>
  <connection id="9" xr16:uid="{00000000-0015-0000-FFFF-FFFF07000000}" interval="10" name="Conexão6" type="4" refreshedVersion="8" background="1" refreshOnLoad="1" saveData="1">
    <webPr sourceData="1" parsePre="1" consecutive="1" url="https://www.noticiasagricolas.com.br/cotacoes/soja/soja-premio-farelo-de-soja-paranagua-pr" htmlTables="1" htmlFormat="all">
      <tables count="1">
        <x v="1"/>
      </tables>
    </webPr>
  </connection>
  <connection id="10" xr16:uid="{00000000-0015-0000-FFFF-FFFF08000000}" interval="10" name="Conexão8" type="4" refreshedVersion="8" background="1" refreshOnLoad="1" saveData="1">
    <webPr sourceData="1" parsePre="1" consecutive="1" url="https://www.noticiasagricolas.com.br/cotacoes-mercado-futuro/milho" htmlTables="1" htmlFormat="all"/>
  </connection>
  <connection id="11" xr16:uid="{00000000-0015-0000-FFFF-FFFF09000000}" interval="10" name="Conexão9" type="4" refreshedVersion="8" background="1" refreshOnLoad="1" saveData="1">
    <webPr sourceData="1" parsePre="1" consecutive="1" url="https://www.noticiasagricolas.com.br/cotacoes/soja/farelo-de-soja-chicago-cbot" htmlTables="1" htmlFormat="all">
      <tables count="1">
        <x v="1"/>
      </tables>
    </webPr>
  </connection>
  <connection id="12" xr16:uid="{00000000-0015-0000-FFFF-FFFF0A000000}" keepAlive="1" interval="10" name="Consulta - Tabela 5" description="Conexão com a consulta 'Tabela 5' na pasta de trabalho." type="5" refreshedVersion="0" background="1" refreshOnLoad="1" saveData="1">
    <dbPr connection="Provider=Microsoft.Mashup.OleDb.1;Data Source=$Workbook$;Location=&quot;Tabela 5&quot;;Extended Properties=&quot;&quot;" command="SELECT * FROM [Tabela 5]"/>
  </connection>
  <connection id="13" xr16:uid="{00000000-0015-0000-FFFF-FFFF0B000000}" keepAlive="1" interval="10" name="Consulta - Table 0" description="Conexão com a consulta 'Table 0' na pasta de trabalho." type="5" refreshedVersion="8" background="1" refreshOnLoad="1" saveData="1">
    <dbPr connection="Provider=Microsoft.Mashup.OleDb.1;Data Source=$Workbook$;Location=&quot;Table 0&quot;;Extended Properties=&quot;&quot;" command="SELECT * FROM [Table 0]"/>
  </connection>
  <connection id="14" xr16:uid="{00000000-0015-0000-FFFF-FFFF0C000000}" keepAlive="1" interval="10" name="Consulta - Table 1" description="Conexão com a consulta 'Table 1' na pasta de trabalho." type="5" refreshedVersion="8" background="1" refreshOnLoad="1" saveData="1">
    <dbPr connection="Provider=Microsoft.Mashup.OleDb.1;Data Source=$Workbook$;Location=&quot;Table 1&quot;;Extended Properties=&quot;&quot;" command="SELECT * FROM [Table 1]"/>
  </connection>
  <connection id="15" xr16:uid="{00000000-0015-0000-FFFF-FFFF0D000000}" keepAlive="1" interval="10" name="Consulta - Table 1 (2)" description="Conexão com a consulta 'Table 1 (2)' na pasta de trabalho." type="5" refreshedVersion="8" background="1" refreshOnLoad="1" saveData="1">
    <dbPr connection="Provider=Microsoft.Mashup.OleDb.1;Data Source=$Workbook$;Location=&quot;Table 1 (2)&quot;;Extended Properties=&quot;&quot;" command="SELECT * FROM [Table 1 (2)]"/>
  </connection>
  <connection id="16" xr16:uid="{00000000-0015-0000-FFFF-FFFF0E000000}" keepAlive="1" interval="10" name="Consulta - Table 2" description="Conexão com a consulta 'Table 2' na pasta de trabalho." type="5" refreshedVersion="8" background="1" refreshOnLoad="1" saveData="1">
    <dbPr connection="Provider=Microsoft.Mashup.OleDb.1;Data Source=$Workbook$;Location=&quot;Table 2&quot;;Extended Properties=&quot;&quot;" command="SELECT * FROM [Table 2]"/>
  </connection>
  <connection id="17" xr16:uid="{00000000-0015-0000-FFFF-FFFF0F000000}" keepAlive="1" interval="10" name="Consulta - Table 3" description="Conexão com a consulta 'Table 3' na pasta de trabalho." type="5" refreshedVersion="8" background="1" refreshOnLoad="1" saveData="1">
    <dbPr connection="Provider=Microsoft.Mashup.OleDb.1;Data Source=$Workbook$;Location=&quot;Table 3&quot;;Extended Properties=&quot;&quot;" command="SELECT * FROM [Table 3]"/>
  </connection>
  <connection id="18" xr16:uid="{00000000-0015-0000-FFFF-FFFF10000000}" keepAlive="1" interval="10" name="Consulta - Table 4" description="Conexão com a consulta 'Table 4' na pasta de trabalho." type="5" refreshedVersion="8" background="1" refreshOnLoad="1" saveData="1">
    <dbPr connection="Provider=Microsoft.Mashup.OleDb.1;Data Source=$Workbook$;Location=&quot;Table 4&quot;;Extended Properties=&quot;&quot;" command="SELECT * FROM [Table 4]"/>
  </connection>
</connections>
</file>

<file path=xl/sharedStrings.xml><?xml version="1.0" encoding="utf-8"?>
<sst xmlns="http://schemas.openxmlformats.org/spreadsheetml/2006/main" count="2685" uniqueCount="748">
  <si>
    <t>Moeda</t>
  </si>
  <si>
    <t>Contrato - Mês</t>
  </si>
  <si>
    <t>Variação (cents/US$)</t>
  </si>
  <si>
    <t>Variação (%)</t>
  </si>
  <si>
    <t>Fechamento (US$/ton)</t>
  </si>
  <si>
    <t>Mês</t>
  </si>
  <si>
    <t>US$/Bu</t>
  </si>
  <si>
    <t>Variação %</t>
  </si>
  <si>
    <t>Dados derivados atuais</t>
  </si>
  <si>
    <t>Declaração de Riscos</t>
  </si>
  <si>
    <t>Abrir aplicativo</t>
  </si>
  <si>
    <t>Pesquisas populares</t>
  </si>
  <si>
    <t>Por favor, tente outra busca</t>
  </si>
  <si>
    <t>Login</t>
  </si>
  <si>
    <t>Cadastre-se grátis</t>
  </si>
  <si>
    <t>English (USA)</t>
  </si>
  <si>
    <t>English (UK)</t>
  </si>
  <si>
    <t>English (India)</t>
  </si>
  <si>
    <t>English (Canada)</t>
  </si>
  <si>
    <t>English (Australia)</t>
  </si>
  <si>
    <t>English (South Africa)</t>
  </si>
  <si>
    <t>English (Philippines)</t>
  </si>
  <si>
    <t>English (Nigeria)</t>
  </si>
  <si>
    <t>Deutsch</t>
  </si>
  <si>
    <t>Español (España)</t>
  </si>
  <si>
    <t>Español (México)</t>
  </si>
  <si>
    <t>Français</t>
  </si>
  <si>
    <t>Italiano</t>
  </si>
  <si>
    <t>Nederlands</t>
  </si>
  <si>
    <t>Português (Portugal)</t>
  </si>
  <si>
    <t>Polski</t>
  </si>
  <si>
    <t>Русский</t>
  </si>
  <si>
    <t>Türkçe</t>
  </si>
  <si>
    <t>‏العربية‏</t>
  </si>
  <si>
    <t>Ελληνικά</t>
  </si>
  <si>
    <t>Svenska</t>
  </si>
  <si>
    <t>Suomi</t>
  </si>
  <si>
    <t>עברית</t>
  </si>
  <si>
    <t>日本語</t>
  </si>
  <si>
    <t>한국어</t>
  </si>
  <si>
    <t>简体中文</t>
  </si>
  <si>
    <t>繁體中文</t>
  </si>
  <si>
    <t>Bahasa Indonesia</t>
  </si>
  <si>
    <t>Bahasa Melayu</t>
  </si>
  <si>
    <t>ไทย</t>
  </si>
  <si>
    <t>Tiếng Việt</t>
  </si>
  <si>
    <t>हिंदी</t>
  </si>
  <si>
    <t>Mercados</t>
  </si>
  <si>
    <t>Câmbio</t>
  </si>
  <si>
    <t>Pares por Moeda</t>
  </si>
  <si>
    <t>Moedas</t>
  </si>
  <si>
    <t>Cotações ao Vivo</t>
  </si>
  <si>
    <t>Tabela de Cotações</t>
  </si>
  <si>
    <t>Índice Dólar</t>
  </si>
  <si>
    <t>Câmbio Futuro</t>
  </si>
  <si>
    <t>Opções sobre Taxa de Câmbio</t>
  </si>
  <si>
    <t>Dólar Hoje</t>
  </si>
  <si>
    <t>EUR/BRL</t>
  </si>
  <si>
    <t>EUR/Dólar</t>
  </si>
  <si>
    <t>GBP/Dólar</t>
  </si>
  <si>
    <t>Dólar/JPY</t>
  </si>
  <si>
    <t>Dólar/MXN</t>
  </si>
  <si>
    <t>Dólar/RUB</t>
  </si>
  <si>
    <t>Mini Dólar</t>
  </si>
  <si>
    <t>GBP/BRL</t>
  </si>
  <si>
    <t>ARS/BRL</t>
  </si>
  <si>
    <t>Commodities</t>
  </si>
  <si>
    <t>Metais</t>
  </si>
  <si>
    <t>Agrícolas</t>
  </si>
  <si>
    <t>Carnes</t>
  </si>
  <si>
    <t>Energias</t>
  </si>
  <si>
    <t>Grãos</t>
  </si>
  <si>
    <t>Índices de Commodities</t>
  </si>
  <si>
    <t>Petróleo WTI</t>
  </si>
  <si>
    <t>Petróleo Brent Hoje</t>
  </si>
  <si>
    <t>Café</t>
  </si>
  <si>
    <t>Boi Gordo</t>
  </si>
  <si>
    <t>Ouro</t>
  </si>
  <si>
    <t>Milho Chicago</t>
  </si>
  <si>
    <t>Açúcar NY nº11</t>
  </si>
  <si>
    <t xml:space="preserve">Soja Chicago </t>
  </si>
  <si>
    <t>Trigo Chicago</t>
  </si>
  <si>
    <t>Minério de Ferro 62%</t>
  </si>
  <si>
    <t>Índices</t>
  </si>
  <si>
    <t>Índices Brasileiros</t>
  </si>
  <si>
    <t>Principais Índices</t>
  </si>
  <si>
    <t>Índices Mundiais</t>
  </si>
  <si>
    <t>Índices Globais</t>
  </si>
  <si>
    <t>Índices Futuros</t>
  </si>
  <si>
    <t>Índices CFDs</t>
  </si>
  <si>
    <t>Ibovespa</t>
  </si>
  <si>
    <t>Mini Ibovespa</t>
  </si>
  <si>
    <t>DJ Brazil Titans</t>
  </si>
  <si>
    <t>S&amp;P 500</t>
  </si>
  <si>
    <t>S&amp;P 500 VIX</t>
  </si>
  <si>
    <t>Dow Jones</t>
  </si>
  <si>
    <t>Nikkei 225</t>
  </si>
  <si>
    <t>Shanghai</t>
  </si>
  <si>
    <t>Ações</t>
  </si>
  <si>
    <t>Filtro de Ações</t>
  </si>
  <si>
    <t>Ações em Destaque</t>
  </si>
  <si>
    <t>Brasil</t>
  </si>
  <si>
    <t>Américas</t>
  </si>
  <si>
    <t>Europa</t>
  </si>
  <si>
    <t>EUA Pré-Abertura</t>
  </si>
  <si>
    <t>Máxima de 52 Semanas</t>
  </si>
  <si>
    <t>Mínima de 52 Semanas</t>
  </si>
  <si>
    <t>Mais Ativas</t>
  </si>
  <si>
    <t>Ganhadores</t>
  </si>
  <si>
    <t>Perdedores</t>
  </si>
  <si>
    <t>ADRs mundiais</t>
  </si>
  <si>
    <t>ADRs Brasil</t>
  </si>
  <si>
    <t>Ações de Maconha</t>
  </si>
  <si>
    <t>Fiagros</t>
  </si>
  <si>
    <t>BDRs</t>
  </si>
  <si>
    <t>Petrobras PN</t>
  </si>
  <si>
    <t>Vale ON</t>
  </si>
  <si>
    <t>Usiminas PNA</t>
  </si>
  <si>
    <t>Gerdau PN</t>
  </si>
  <si>
    <t>Cemig PN</t>
  </si>
  <si>
    <t>BRF ON</t>
  </si>
  <si>
    <t>Itaúsa PN</t>
  </si>
  <si>
    <t>Weg ON</t>
  </si>
  <si>
    <t>Banco Pan PN</t>
  </si>
  <si>
    <t>Nubank BDR</t>
  </si>
  <si>
    <t>Méliuz ON</t>
  </si>
  <si>
    <t>Banco do Brasil ON</t>
  </si>
  <si>
    <t xml:space="preserve">Bradesco PN </t>
  </si>
  <si>
    <t>ETFs</t>
  </si>
  <si>
    <t>Principais ETFs</t>
  </si>
  <si>
    <t>ETFs Mundiais</t>
  </si>
  <si>
    <t>ETFs Brasil</t>
  </si>
  <si>
    <t>iShares Ibovespa ETF</t>
  </si>
  <si>
    <t>iShares MSCI Brazil Capped</t>
  </si>
  <si>
    <t>iShares MSCI Brazil Small-Cap</t>
  </si>
  <si>
    <t>It Now IDIV ETF</t>
  </si>
  <si>
    <t>SPDR S&amp;P 500</t>
  </si>
  <si>
    <t>SPDR Gold Shares</t>
  </si>
  <si>
    <t>iShares S&amp;P 500 ETF</t>
  </si>
  <si>
    <t>Hashdex Nasdaq Crypto ETF</t>
  </si>
  <si>
    <t>Fundos</t>
  </si>
  <si>
    <t>Fundos Internacionais</t>
  </si>
  <si>
    <t>Principais Fundos</t>
  </si>
  <si>
    <t>BB EXTRAMERCADO EXCLUSIVO FAT FUNDO DE INVESTIMENT</t>
  </si>
  <si>
    <t>DYNAMO COUGAR FUNDO DE INVESTIMENTO EM ACOES</t>
  </si>
  <si>
    <t>ITAU RENDA FIXA LONGO PRAZO CREDITO PRIVADO DIFERE</t>
  </si>
  <si>
    <t>BRASILPREV TOP PRE FUNDO DE INVESTIMENTO RENDA FIX</t>
  </si>
  <si>
    <t>Renda Fixa</t>
  </si>
  <si>
    <t>Futuros Financeiros</t>
  </si>
  <si>
    <t>Títulos Públicos Mundiais</t>
  </si>
  <si>
    <t>Spreads de Títulos</t>
  </si>
  <si>
    <t>Taxa a Termo</t>
  </si>
  <si>
    <t>Índices de Títulos</t>
  </si>
  <si>
    <t>Tesouro Direto</t>
  </si>
  <si>
    <t>Credit Default Swaps (CDS)</t>
  </si>
  <si>
    <t>Curva de Juros Brasileira</t>
  </si>
  <si>
    <t>Curva de Juros dos EUA</t>
  </si>
  <si>
    <t>CDI</t>
  </si>
  <si>
    <t>Tesouro IPCA+ 2035</t>
  </si>
  <si>
    <t>Tesouro Selic 2029</t>
  </si>
  <si>
    <t>Tesouro Prefixado 2029</t>
  </si>
  <si>
    <t>Criptomoedas</t>
  </si>
  <si>
    <t>Bitcoin</t>
  </si>
  <si>
    <t>Ethereum</t>
  </si>
  <si>
    <t>Dogecoin</t>
  </si>
  <si>
    <t>Shiba Inu</t>
  </si>
  <si>
    <t>Terra Classic</t>
  </si>
  <si>
    <t>Solana</t>
  </si>
  <si>
    <t>Cardano</t>
  </si>
  <si>
    <t>Conversor de Moedas</t>
  </si>
  <si>
    <t>BTC/Dólar</t>
  </si>
  <si>
    <t>ETH/Dólar</t>
  </si>
  <si>
    <t>LTC/Dólar</t>
  </si>
  <si>
    <t>ETC/Dólar</t>
  </si>
  <si>
    <t>ETH/BTC</t>
  </si>
  <si>
    <t>BTC/BRL</t>
  </si>
  <si>
    <t>LTC/BRL</t>
  </si>
  <si>
    <t>DOGE/Dólar</t>
  </si>
  <si>
    <t>ETH/BRL</t>
  </si>
  <si>
    <t>Certificados</t>
  </si>
  <si>
    <t>Principais Certificados</t>
  </si>
  <si>
    <t>Certificados Internacionais</t>
  </si>
  <si>
    <t>SG FTSE MIB Gross TR 5x Daily Short Strategy RT 18</t>
  </si>
  <si>
    <t>Vontobel 7X Long Fixed Lever on Natural Gas 8.06</t>
  </si>
  <si>
    <t>BNP Call 500.59 EUR AEX 31Dec99</t>
  </si>
  <si>
    <t>COMMERZBANK AG Put CAC FUT 05/17 31Dec99</t>
  </si>
  <si>
    <t>Carteiras</t>
  </si>
  <si>
    <t>Cripto</t>
  </si>
  <si>
    <t>Calendário de ICO</t>
  </si>
  <si>
    <t>Ripple</t>
  </si>
  <si>
    <t>Litecoin</t>
  </si>
  <si>
    <t>Mais da seção criptomoedas</t>
  </si>
  <si>
    <t>BTC/USD</t>
  </si>
  <si>
    <t>ETH/USD</t>
  </si>
  <si>
    <t>BNB/BRL</t>
  </si>
  <si>
    <t>LTC/USD</t>
  </si>
  <si>
    <t>IOTA/USD</t>
  </si>
  <si>
    <t>XRP/USD</t>
  </si>
  <si>
    <t>Bitcoin CME Futuro</t>
  </si>
  <si>
    <t>Notícias</t>
  </si>
  <si>
    <t>Notícias do Mercado</t>
  </si>
  <si>
    <t>COVID</t>
  </si>
  <si>
    <t>Economia</t>
  </si>
  <si>
    <t>Política</t>
  </si>
  <si>
    <t>FII e Fundos</t>
  </si>
  <si>
    <t>Últimas Notícias</t>
  </si>
  <si>
    <t>Mais em Notícias</t>
  </si>
  <si>
    <t>Recentes</t>
  </si>
  <si>
    <t>Mais lidas</t>
  </si>
  <si>
    <t>Calendário Econômico</t>
  </si>
  <si>
    <t>Dados Econômicos</t>
  </si>
  <si>
    <t>Gerais</t>
  </si>
  <si>
    <t>Tecnologia</t>
  </si>
  <si>
    <t>Análises</t>
  </si>
  <si>
    <t>Resumo do Mercado</t>
  </si>
  <si>
    <t>ETFs e Fundos</t>
  </si>
  <si>
    <t>Mais em Análises</t>
  </si>
  <si>
    <t>Em destaque</t>
  </si>
  <si>
    <t>Charges</t>
  </si>
  <si>
    <t>Corretoras</t>
  </si>
  <si>
    <t>Corretoras de Câmbio</t>
  </si>
  <si>
    <t>Corretoras de Ações</t>
  </si>
  <si>
    <t>Corretoras Online</t>
  </si>
  <si>
    <t>Exchanges de criptos</t>
  </si>
  <si>
    <t>Corretoras do Brasil</t>
  </si>
  <si>
    <t>Mais em Corretoras</t>
  </si>
  <si>
    <t>Gráficos</t>
  </si>
  <si>
    <t>Gráficos em Tempo Real</t>
  </si>
  <si>
    <t>Gráficos ao Vivo</t>
  </si>
  <si>
    <t>Gráfico de Moedas</t>
  </si>
  <si>
    <t>Gráfico de Futuros</t>
  </si>
  <si>
    <t>Gráfico de Ações</t>
  </si>
  <si>
    <t>Gráfico de Índices</t>
  </si>
  <si>
    <t>Gráfico Interativo de Moedas</t>
  </si>
  <si>
    <t>Gráfico Interativo de Futuros</t>
  </si>
  <si>
    <t>Gráfico Interativo de Índices</t>
  </si>
  <si>
    <t>Gráfico Interativo de Ações</t>
  </si>
  <si>
    <t>Gráficos Múltiplos de Moedas</t>
  </si>
  <si>
    <t>Gráficos Múltiplos de Índices</t>
  </si>
  <si>
    <t>Técnica</t>
  </si>
  <si>
    <t>Ferramentas</t>
  </si>
  <si>
    <t>Resumo Técnico</t>
  </si>
  <si>
    <t>Análise Técnica</t>
  </si>
  <si>
    <t>Pontos de Pivô</t>
  </si>
  <si>
    <t>Médias Móveis</t>
  </si>
  <si>
    <t>Indicadores</t>
  </si>
  <si>
    <t>Padrão de Candlestick</t>
  </si>
  <si>
    <t>Mais em Técnica</t>
  </si>
  <si>
    <t>Calculadora Fibonacci</t>
  </si>
  <si>
    <t>Calculadora de Ponto de Pivô</t>
  </si>
  <si>
    <t>Calendários</t>
  </si>
  <si>
    <t>Feriados</t>
  </si>
  <si>
    <t>Divulgação de Balanços</t>
  </si>
  <si>
    <t>Calendário de Dividendos</t>
  </si>
  <si>
    <t>Calendário de Splits</t>
  </si>
  <si>
    <t>Calendário de IPOs</t>
  </si>
  <si>
    <t>Calendário de Vencimento de Contrato Futuro</t>
  </si>
  <si>
    <t>Ferramentas de Investimento</t>
  </si>
  <si>
    <t>Monitor da Taxa de Juros do Fed</t>
  </si>
  <si>
    <t>Mais em Ferramentas</t>
  </si>
  <si>
    <t>Correlação de Moedas</t>
  </si>
  <si>
    <t>Calculadora de Lucro</t>
  </si>
  <si>
    <t>Calculadora de Margem</t>
  </si>
  <si>
    <t>Mapa de Calor</t>
  </si>
  <si>
    <t>Volatilidade de Moedas</t>
  </si>
  <si>
    <t>Calculadora de Taxa a Termo</t>
  </si>
  <si>
    <t>Calculadora de Financiamento</t>
  </si>
  <si>
    <t>Mais</t>
  </si>
  <si>
    <t>Academy</t>
  </si>
  <si>
    <t>Educação</t>
  </si>
  <si>
    <t>Bancos Centrais</t>
  </si>
  <si>
    <t>Alertas</t>
  </si>
  <si>
    <t>App</t>
  </si>
  <si>
    <t>Insights</t>
  </si>
  <si>
    <t>Eventos</t>
  </si>
  <si>
    <t>Workshops</t>
  </si>
  <si>
    <t>Conferências</t>
  </si>
  <si>
    <t>Seminários</t>
  </si>
  <si>
    <t>Versão sem anúncios</t>
  </si>
  <si>
    <t>Ferramentas para Webmasters</t>
  </si>
  <si>
    <t>Corretoras Denuciadas</t>
  </si>
  <si>
    <t>Panorama de Opiniões</t>
  </si>
  <si>
    <t>Sair</t>
  </si>
  <si>
    <t xml:space="preserve">Commodities </t>
  </si>
  <si>
    <t xml:space="preserve">Metais </t>
  </si>
  <si>
    <t xml:space="preserve">Agrícolas </t>
  </si>
  <si>
    <t xml:space="preserve">Carnes </t>
  </si>
  <si>
    <t xml:space="preserve">Energias </t>
  </si>
  <si>
    <t xml:space="preserve">Grãos </t>
  </si>
  <si>
    <t xml:space="preserve">Índices de Commodities </t>
  </si>
  <si>
    <t xml:space="preserve">Especificação </t>
  </si>
  <si>
    <t xml:space="preserve">Minério de Ferro 62% </t>
  </si>
  <si>
    <t xml:space="preserve">Petróleo Brent Hoje </t>
  </si>
  <si>
    <t>Código</t>
  </si>
  <si>
    <t>Bolsa</t>
  </si>
  <si>
    <t>CFD</t>
  </si>
  <si>
    <t>USD</t>
  </si>
  <si>
    <t>Tempo Real</t>
  </si>
  <si>
    <t>DCE</t>
  </si>
  <si>
    <t>CNY</t>
  </si>
  <si>
    <t>Atrasada</t>
  </si>
  <si>
    <t>B3</t>
  </si>
  <si>
    <t>CME</t>
  </si>
  <si>
    <t>Moeda em USD</t>
  </si>
  <si>
    <t>Adicionar à carteira</t>
  </si>
  <si>
    <t>Var. Diária</t>
  </si>
  <si>
    <t>Var. 52 semanas</t>
  </si>
  <si>
    <t>Geral</t>
  </si>
  <si>
    <t>Informação</t>
  </si>
  <si>
    <t>Dados Históricos</t>
  </si>
  <si>
    <t>Contratos</t>
  </si>
  <si>
    <t>Gráfico</t>
  </si>
  <si>
    <t>Gráfico Interativo</t>
  </si>
  <si>
    <t>Notícias e Análises</t>
  </si>
  <si>
    <t>Fórum</t>
  </si>
  <si>
    <t>Discussões</t>
  </si>
  <si>
    <t>Opiniões Recentes</t>
  </si>
  <si>
    <t>Ranking de Usuários</t>
  </si>
  <si>
    <t>Fechamento Anterior</t>
  </si>
  <si>
    <t>Abertura</t>
  </si>
  <si>
    <t>Variação em 1 ano</t>
  </si>
  <si>
    <t>Contrato</t>
  </si>
  <si>
    <t>Tipo de Liquidação</t>
  </si>
  <si>
    <t>Física</t>
  </si>
  <si>
    <t>Exibir mais</t>
  </si>
  <si>
    <t>Data da liquidação</t>
  </si>
  <si>
    <t>Tamanho do Tick</t>
  </si>
  <si>
    <t>Valor do Tick</t>
  </si>
  <si>
    <t>Código Base</t>
  </si>
  <si>
    <t>Ponto Base</t>
  </si>
  <si>
    <t>Meses</t>
  </si>
  <si>
    <t>Venda Forte</t>
  </si>
  <si>
    <t>Venda</t>
  </si>
  <si>
    <t>Neutro</t>
  </si>
  <si>
    <t>Compra</t>
  </si>
  <si>
    <t>Compra Forte</t>
  </si>
  <si>
    <t>Diário</t>
  </si>
  <si>
    <t>Semanal</t>
  </si>
  <si>
    <t>Mensal</t>
  </si>
  <si>
    <t>Explorar</t>
  </si>
  <si>
    <t>Tipo:Commodities</t>
  </si>
  <si>
    <t>Grupo:Agrícola</t>
  </si>
  <si>
    <t>As pessoas também veem</t>
  </si>
  <si>
    <t>Vote e veja os resultados de nossa comunidade!</t>
  </si>
  <si>
    <r>
      <t>Bearishou</t>
    </r>
    <r>
      <rPr>
        <sz val="11"/>
        <color theme="1"/>
        <rFont val="Calibri"/>
        <family val="2"/>
        <scheme val="minor"/>
      </rPr>
      <t>Bullish</t>
    </r>
  </si>
  <si>
    <t xml:space="preserve">Ibovespa </t>
  </si>
  <si>
    <t>Ibovespa Futuros</t>
  </si>
  <si>
    <t xml:space="preserve">US 500 </t>
  </si>
  <si>
    <t xml:space="preserve">US 30 </t>
  </si>
  <si>
    <t xml:space="preserve">S&amp;P 500 VIX </t>
  </si>
  <si>
    <t>Bitcoin Futuro Futuros</t>
  </si>
  <si>
    <t xml:space="preserve">Índice Dólar </t>
  </si>
  <si>
    <t>Petróleo Brent Futuros</t>
  </si>
  <si>
    <t>Petróleo WTI Futuros</t>
  </si>
  <si>
    <t>Café Contrato C Futuros</t>
  </si>
  <si>
    <t>Soja Chicago Futuros</t>
  </si>
  <si>
    <t>Cacau NY Futuros</t>
  </si>
  <si>
    <t>Ouro Futuros</t>
  </si>
  <si>
    <t>Açúcar NY nº11 Futuros</t>
  </si>
  <si>
    <t xml:space="preserve">Dólar/BRL </t>
  </si>
  <si>
    <t xml:space="preserve">EUR/BRL </t>
  </si>
  <si>
    <t xml:space="preserve">EUR/Dólar </t>
  </si>
  <si>
    <t xml:space="preserve">Dólar/JPY </t>
  </si>
  <si>
    <t xml:space="preserve">GBP/Dólar </t>
  </si>
  <si>
    <t xml:space="preserve">GBP/BRL </t>
  </si>
  <si>
    <t xml:space="preserve">CAD/BRL </t>
  </si>
  <si>
    <t>PETR4</t>
  </si>
  <si>
    <t>VALE3</t>
  </si>
  <si>
    <t>BHIA3</t>
  </si>
  <si>
    <t>MGLU3</t>
  </si>
  <si>
    <t>IRBR3</t>
  </si>
  <si>
    <t>OIBR3</t>
  </si>
  <si>
    <t>WEGE3</t>
  </si>
  <si>
    <t>Market Movers</t>
  </si>
  <si>
    <t>Mais ativos</t>
  </si>
  <si>
    <t>Nome</t>
  </si>
  <si>
    <t>Último</t>
  </si>
  <si>
    <t>Var. %</t>
  </si>
  <si>
    <t>Vol.</t>
  </si>
  <si>
    <t>Postar</t>
  </si>
  <si>
    <t>Diretrizes para Comentários</t>
  </si>
  <si>
    <t>Calendário EconômicoDivulgação de ResultadosCalendário de Feriados</t>
  </si>
  <si>
    <t>Economia dos EUA</t>
  </si>
  <si>
    <t>Monitor da Taxa de Juros do FedCurva de Juros do Tesouro dos EUA</t>
  </si>
  <si>
    <t>Mais Ferramentas</t>
  </si>
  <si>
    <t>Filtro de AçõesConversor de Moedas</t>
  </si>
  <si>
    <t>Favoritos</t>
  </si>
  <si>
    <t>Ache uma Corretora</t>
  </si>
  <si>
    <t>Blog</t>
  </si>
  <si>
    <t>Aplicativo para celular</t>
  </si>
  <si>
    <t>Portfólio</t>
  </si>
  <si>
    <t>Widgets</t>
  </si>
  <si>
    <t>Sobre Nós</t>
  </si>
  <si>
    <t>Anuncie</t>
  </si>
  <si>
    <t>Ajuda e Suporte</t>
  </si>
  <si>
    <t>Expediente</t>
  </si>
  <si>
    <t>Termos e Condições</t>
  </si>
  <si>
    <t>Política de Privacidade</t>
  </si>
  <si>
    <t>Aviso de Risco</t>
  </si>
  <si>
    <t>Divulgação de riscos: Negociar instrumentos financeiros e/ou criptomoedas envolve riscos elevados, inclusive o risco de perder parte ou todo o valor do investimento, e pode não ser algo indicado e apropriado a todos os investidores. Os preços das criptomoedas são extremamente voláteis e podem ser afetados por fatores externos, como eventos financeiros, regulatórios ou políticos. Negociar com margem aumenta os riscos financeiros.</t>
  </si>
  <si>
    <t>Antes de decidir operar e negociar instrumentos financeiros ou criptomoedas, você deve se informar completamente sobre os riscos e custos associados a operações e negociações nos mercados financeiros, considerar cuidadosamente seus objetivos de investimento, nível de experiência e apetite de risco; além disso, recomenda-se procurar orientação e conselhos profissionais quando necessário.</t>
  </si>
  <si>
    <r>
      <t xml:space="preserve">A </t>
    </r>
    <r>
      <rPr>
        <b/>
        <sz val="10"/>
        <color theme="1"/>
        <rFont val="Calibri"/>
        <family val="2"/>
        <scheme val="minor"/>
      </rPr>
      <t>Fusion Media</t>
    </r>
    <r>
      <rPr>
        <sz val="10"/>
        <color theme="1"/>
        <rFont val="Calibri"/>
        <family val="2"/>
        <scheme val="minor"/>
      </rPr>
      <t xml:space="preserve"> gostaria de lembrar que os dados contidos nesse site não são necessariamente precisos ou atualizados em tempo real. Os dados e preços disponíveis no site não são necessariamente fornecidos por qualquer mercado ou bolsa de valores, mas sim por market makers e, por isso, os preços podem não ser exatos e podem diferir dos preços reais em qualquer mercado, o que significa que são inapropriados para fins de uso em negociações e operações financeiras. A </t>
    </r>
    <r>
      <rPr>
        <b/>
        <sz val="10"/>
        <color theme="1"/>
        <rFont val="Calibri"/>
        <family val="2"/>
        <scheme val="minor"/>
      </rPr>
      <t>Fusion Media</t>
    </r>
    <r>
      <rPr>
        <sz val="10"/>
        <color theme="1"/>
        <rFont val="Calibri"/>
        <family val="2"/>
        <scheme val="minor"/>
      </rPr>
      <t xml:space="preserve"> e quaisquer outros colaboradores/partes fornecedoras de conteúdo não são responsáveis por quaisquer perdas e danos financeiros ou em negociações sofridas como resultado da utilização das informações contidas nesse site.</t>
    </r>
  </si>
  <si>
    <t>É proibido utilizar, armazenar, reproduzir, exibir, modificar, transmitir ou distribuir os dados contidos nesse site sem permissão explícita prévia por escrito da Fusion Media e/ou de colaboradores/partes fornecedoras de conteúdo. Todos os direitos de propriedade intelectual são reservados aos colaboradores/partes fornecedoras de conteúdo e/ou bolsas de valores que fornecem os dados contidos nesse site.</t>
  </si>
  <si>
    <r>
      <t xml:space="preserve">A </t>
    </r>
    <r>
      <rPr>
        <b/>
        <sz val="10"/>
        <color theme="1"/>
        <rFont val="Calibri"/>
        <family val="2"/>
        <scheme val="minor"/>
      </rPr>
      <t>Fusion Media</t>
    </r>
    <r>
      <rPr>
        <sz val="10"/>
        <color theme="1"/>
        <rFont val="Calibri"/>
        <family val="2"/>
        <scheme val="minor"/>
      </rPr>
      <t xml:space="preserve"> pode ser compensada pelos anunciantes que aparecem no site com base na interação dos usuários do site com os anúncios publicitários ou entidades anunciantes. A versão em inglês deste acordo é a versão principal, a qual prevalece sempre que houver alguma discrepância entre a versão em inglês e a versão em português.</t>
    </r>
  </si>
  <si>
    <r>
      <t>Seleção de Ações</t>
    </r>
    <r>
      <rPr>
        <sz val="11"/>
        <color theme="1"/>
        <rFont val="Calibri"/>
        <family val="2"/>
        <scheme val="minor"/>
      </rPr>
      <t xml:space="preserve"> por inteligência artificial com histórico de ganhos </t>
    </r>
    <r>
      <rPr>
        <b/>
        <sz val="11"/>
        <color theme="1"/>
        <rFont val="Calibri"/>
        <family val="2"/>
        <scheme val="minor"/>
      </rPr>
      <t>acima do S&amp;P 500</t>
    </r>
    <r>
      <rPr>
        <sz val="11"/>
        <color theme="1"/>
        <rFont val="Calibri"/>
        <family val="2"/>
        <scheme val="minor"/>
      </rPr>
      <t>.</t>
    </r>
  </si>
  <si>
    <t>Vença o S&amp;P 500</t>
  </si>
  <si>
    <t>Ações nesta estratégia</t>
  </si>
  <si>
    <t>Desbloquear estratégia</t>
  </si>
  <si>
    <t>Domine o Dow</t>
  </si>
  <si>
    <t>Titãs da Tecnologia</t>
  </si>
  <si>
    <t>Melhores ações de valor</t>
  </si>
  <si>
    <t>O melhor de Buffett</t>
  </si>
  <si>
    <t>Movimentadores Mid-Cap</t>
  </si>
  <si>
    <t>Novo</t>
  </si>
  <si>
    <t>Variação</t>
  </si>
  <si>
    <t>Câmbio em tempo real</t>
  </si>
  <si>
    <t>BRL</t>
  </si>
  <si>
    <t>Volume</t>
  </si>
  <si>
    <t>Hora</t>
  </si>
  <si>
    <t>Anterior</t>
  </si>
  <si>
    <t>https://bomm.com.br/</t>
  </si>
  <si>
    <t>https://br.investing.com/commodities/us-soybean-oil</t>
  </si>
  <si>
    <t>FHKNQUVZ</t>
  </si>
  <si>
    <t>Valor</t>
  </si>
  <si>
    <t>https://celepar7.pr.gov.br/sima/cotdiap1.asp</t>
  </si>
  <si>
    <t>https://www.sistemafaep.org.br/cotacoes/</t>
  </si>
  <si>
    <t>https://br.investing.com/commodities/us-soybeans</t>
  </si>
  <si>
    <t>ZM</t>
  </si>
  <si>
    <t>DSMc1</t>
  </si>
  <si>
    <t>SMc1</t>
  </si>
  <si>
    <t>SMc2</t>
  </si>
  <si>
    <t>SMc3</t>
  </si>
  <si>
    <t>SMc4</t>
  </si>
  <si>
    <t>SMc5</t>
  </si>
  <si>
    <t>SMc6</t>
  </si>
  <si>
    <t>Descubra nesta página o preço do Farelo de Soja hoje e mais dados sobre a cotação da commodity no mercado futuro. Maiores informações podem ser encontradas em outras seções como dados históricos, gráficos e análise técnica. O farelo de soja é produzido do que resta depois da extração do óleo e dos grãos da soja. É o principal suplemento protéico na alimentação de gado e também é usado na indústria têxtil, alimentícia e outras. Acompanhe o preço do farelo de soja na bolsa de valores.</t>
  </si>
  <si>
    <t>100 toneladas</t>
  </si>
  <si>
    <t>ZM (SM)</t>
  </si>
  <si>
    <t>1 = $100</t>
  </si>
  <si>
    <t>Unidade:1 Tonelada</t>
  </si>
  <si>
    <t>Farelo de Soja Chicago Futuros Fórum de Discussão</t>
  </si>
  <si>
    <t>https://br.investing.com/commodities/us-soybean-meal</t>
  </si>
  <si>
    <t>https://www.scotconsultoria.com.br/cotacoes/soja/</t>
  </si>
  <si>
    <t>https://cepea.esalq.usp.br/br/indicador/soja.aspx</t>
  </si>
  <si>
    <t xml:space="preserve">               </t>
  </si>
  <si>
    <t>Tenha uma experiência 100% livre de anúncios</t>
  </si>
  <si>
    <t>Oscilação</t>
  </si>
  <si>
    <t>% Mudança</t>
  </si>
  <si>
    <t>Máx</t>
  </si>
  <si>
    <t>Mín</t>
  </si>
  <si>
    <t>MÊS</t>
  </si>
  <si>
    <t>SEP 2024</t>
  </si>
  <si>
    <t>MILHO</t>
  </si>
  <si>
    <t>Instale nossos aplicativosEscaneie o código QR para instalar os aplicativos</t>
  </si>
  <si>
    <t>Google Play</t>
  </si>
  <si>
    <t>App Store</t>
  </si>
  <si>
    <t>© 2007-2024 - Fusion Media Limited. Todos os direitos reservados.</t>
  </si>
  <si>
    <t>ABERTURA</t>
  </si>
  <si>
    <t>VARIAÇÃO</t>
  </si>
  <si>
    <t>%</t>
  </si>
  <si>
    <t>PREMIO</t>
  </si>
  <si>
    <t>PREÇO U$</t>
  </si>
  <si>
    <t>DOLAR</t>
  </si>
  <si>
    <t>Português | English</t>
  </si>
  <si>
    <t>| Login</t>
  </si>
  <si>
    <t>Tresbomm Agri</t>
  </si>
  <si>
    <t>Fechar</t>
  </si>
  <si>
    <t xml:space="preserve">Companhia </t>
  </si>
  <si>
    <t>Sobre nós</t>
  </si>
  <si>
    <t>Missão, Visão e Valores</t>
  </si>
  <si>
    <t>Linha do tempo</t>
  </si>
  <si>
    <t>Unidades</t>
  </si>
  <si>
    <t>Carreiras</t>
  </si>
  <si>
    <t>Contato</t>
  </si>
  <si>
    <t xml:space="preserve">O que Fazemos </t>
  </si>
  <si>
    <t>Segmentos</t>
  </si>
  <si>
    <t>Regiões de Atuação</t>
  </si>
  <si>
    <t>Produtos</t>
  </si>
  <si>
    <t>Projetos</t>
  </si>
  <si>
    <t xml:space="preserve">Performance </t>
  </si>
  <si>
    <t>Nossos Números</t>
  </si>
  <si>
    <t>Volume Negociado</t>
  </si>
  <si>
    <t>Vendas e Participações</t>
  </si>
  <si>
    <t>Comércio Exterior</t>
  </si>
  <si>
    <t xml:space="preserve">Responsabilidade Corporativa </t>
  </si>
  <si>
    <t>ASG</t>
  </si>
  <si>
    <t>Manuais e Políticas</t>
  </si>
  <si>
    <t>Releases</t>
  </si>
  <si>
    <r>
      <t xml:space="preserve">EMPODERANDO O AGRICULTOR CONECTANDO A PRODUÇÃO LOCAL AO </t>
    </r>
    <r>
      <rPr>
        <b/>
        <sz val="11"/>
        <color rgb="FFFFFFFF"/>
        <rFont val="Arial"/>
        <family val="2"/>
      </rPr>
      <t>MUNDO</t>
    </r>
  </si>
  <si>
    <t xml:space="preserve">Saiba mais </t>
  </si>
  <si>
    <t>Mercados por TradingView</t>
  </si>
  <si>
    <t>Cotações do Agro</t>
  </si>
  <si>
    <t>Praça de Palotina - PR (60 KG)</t>
  </si>
  <si>
    <t>Mesmo que ao vivo, as taxas e cotações acima sofrem com atrasos de alguns minutos.</t>
  </si>
  <si>
    <t>Notícias do Agro</t>
  </si>
  <si>
    <t>Companhia</t>
  </si>
  <si>
    <t>O que Fazemos</t>
  </si>
  <si>
    <t>Performance</t>
  </si>
  <si>
    <t>Responsabilidade Corporativa</t>
  </si>
  <si>
    <t>Termos &amp; Condições</t>
  </si>
  <si>
    <t>Exame</t>
  </si>
  <si>
    <t>Sustainale Development Goals</t>
  </si>
  <si>
    <t>© 2012-2022. TresBomm Agri. Todos os direitos reservados.</t>
  </si>
  <si>
    <t>U$ / SC</t>
  </si>
  <si>
    <t>R$ / TON</t>
  </si>
  <si>
    <t>PREÇO / SC - PORTO</t>
  </si>
  <si>
    <t>Preço Balcão Palotina</t>
  </si>
  <si>
    <t>FIIs</t>
  </si>
  <si>
    <t>ETFs de Bitcoin</t>
  </si>
  <si>
    <t>Pares de Criptos</t>
  </si>
  <si>
    <t>Todas as Criptos</t>
  </si>
  <si>
    <t>Corretoras de Criptos</t>
  </si>
  <si>
    <t>Gráfico de Criptos</t>
  </si>
  <si>
    <t>Ações selecionadas por IA</t>
  </si>
  <si>
    <t>DEC 2024</t>
  </si>
  <si>
    <r>
      <t xml:space="preserve">CONFIANÇA E TRADIÇÃO MAIS DE UMA DÉCADA DE ATUAÇÃO E </t>
    </r>
    <r>
      <rPr>
        <b/>
        <sz val="11"/>
        <color theme="1"/>
        <rFont val="Arial"/>
        <family val="2"/>
      </rPr>
      <t>MEIO SÉCULO DE HISTÓRIA</t>
    </r>
  </si>
  <si>
    <t>Cacau NY</t>
  </si>
  <si>
    <t>SMc7</t>
  </si>
  <si>
    <t>Madeira Serrada</t>
  </si>
  <si>
    <t>LXRc1</t>
  </si>
  <si>
    <t>Garanta 50% de desconto</t>
  </si>
  <si>
    <t>Centrais Eletricas Brasileiras Prf s</t>
  </si>
  <si>
    <t>Prio ON</t>
  </si>
  <si>
    <t>FIP</t>
  </si>
  <si>
    <t>FI-Infra</t>
  </si>
  <si>
    <t>ETFs de Cripto na B3</t>
  </si>
  <si>
    <t>Calendário Econômico Filtro de Ações</t>
  </si>
  <si>
    <t>Mesa Proprietária</t>
  </si>
  <si>
    <t>Farelo de Soja Chicago Futuros - Dez 24 (ZMZ4)</t>
  </si>
  <si>
    <t>13.12.2024</t>
  </si>
  <si>
    <t>23.06.2024</t>
  </si>
  <si>
    <t>US 30 YR T-Bond</t>
  </si>
  <si>
    <t>USU24</t>
  </si>
  <si>
    <t>Qual é a sua opinião hoje sobre SMc4?</t>
  </si>
  <si>
    <t>Farelo de Soja Chicago Futuros Notícias e Análises</t>
  </si>
  <si>
    <t>ProPicks IA</t>
  </si>
  <si>
    <t>aaa aaaaaaa aaaa aaa</t>
  </si>
  <si>
    <t>Principais Corretoras</t>
  </si>
  <si>
    <t>MAY 2025</t>
  </si>
  <si>
    <t>FARELO DE SOJA</t>
  </si>
  <si>
    <t>US$/tonelada curta</t>
  </si>
  <si>
    <t>PREMIO MILHO</t>
  </si>
  <si>
    <t>PREMIO FARELO DE SOJA</t>
  </si>
  <si>
    <t>Praça</t>
  </si>
  <si>
    <t>Cotação Atual (R$/t)</t>
  </si>
  <si>
    <t>Média Rio Grande do Sul</t>
  </si>
  <si>
    <t>Rondonópolis/ MT</t>
  </si>
  <si>
    <t/>
  </si>
  <si>
    <t>Frango: caso de Newcastle no RS deve pressionar preço para exportação, diz AEB</t>
  </si>
  <si>
    <t>A confirmação de um caso da doença de Newcastle em uma granja comercial em Anta Gorda (RS) deve trazer pressão sobre os preços da carne de frango exportada pelo Brasil, avaliou o...</t>
  </si>
  <si>
    <t>SOJA</t>
  </si>
  <si>
    <t>Google</t>
  </si>
  <si>
    <t>TODAS</t>
  </si>
  <si>
    <t>NOT̓IAS</t>
  </si>
  <si>
    <t>IMAGENS</t>
  </si>
  <si>
    <t xml:space="preserve">HorᲩo de Bras_xDB29_a - Hora Certa Oficial do Brasil www.horariodebrasilia.org </t>
  </si>
  <si>
    <t xml:space="preserve">Acerte seu rel󧩯 com o horᲩo de Bras_xDB29_a, a hora certa oficial do Brasil. </t>
  </si>
  <si>
    <t xml:space="preserve">Que horas s㯠- Hora certa - RelogioOnline.com.br relogioonline.com.br › horario </t>
  </si>
  <si>
    <t xml:space="preserve">Hora – Wikip餩a, a enciclop餩a livre pt.wikipedia.org › wiki › Hora </t>
  </si>
  <si>
    <t xml:space="preserve">A hora (s_xDB62_olo: h) 頵ma unidade de medida de tempo que tem por base a velocidade de rota磯 e as dimens_xDD57__xDCE0_da Terra. Anima磯 mostrando uma hora passando... </t>
  </si>
  <si>
    <t xml:space="preserve">Hora em Bras_xDB29_a, Brasil agora - Time.is time.is › pt_br › Bras_xDB29_a </t>
  </si>
  <si>
    <t xml:space="preserve">Hora Legal Brasileira pcdsh01.on.br › HoraLegalBrasileira </t>
  </si>
  <si>
    <t xml:space="preserve">Fusos horᲩos adotados na Hora Legal Brasileira em referꮣia ao Tempo Universal Coordenado (UTC):. UTC - 5 horas, UTC - 4 horas, UTC - 3 horas, UTC - 2 horas. </t>
  </si>
  <si>
    <r>
      <t xml:space="preserve">Imagens </t>
    </r>
    <r>
      <rPr>
        <sz val="11"/>
        <color rgb="FF1967D2"/>
        <rFont val="Arial"/>
        <family val="2"/>
      </rPr>
      <t>Ver tudo</t>
    </r>
    <r>
      <rPr>
        <sz val="11"/>
        <color theme="1"/>
        <rFont val="Arial"/>
        <family val="2"/>
      </rPr>
      <t xml:space="preserve"> </t>
    </r>
  </si>
  <si>
    <t>Hora – Wikip餩a, a enciclop餩a livre</t>
  </si>
  <si>
    <t>Que horas s㯠- Hora certa - RelogioOnline.com.br</t>
  </si>
  <si>
    <t>Hora - _xD8EF_nes de grᴩs</t>
  </si>
  <si>
    <t>Hora do Planeta | WWF Brasil</t>
  </si>
  <si>
    <t>HorᲩo de Bras_xDB29_a - Hora Certa Oficial do Brasil</t>
  </si>
  <si>
    <t>Ver tudo</t>
  </si>
  <si>
    <t>Mais &gt;</t>
  </si>
  <si>
    <t>Fazer login</t>
  </si>
  <si>
    <t>Configura絥s</t>
  </si>
  <si>
    <t>Privacidade</t>
  </si>
  <si>
    <t>Termos</t>
  </si>
  <si>
    <t>Última atualização</t>
  </si>
  <si>
    <t>Preços da soja e do milho no Brasil sobem seguindo exterior e força do dólar, diz Cepea</t>
  </si>
  <si>
    <t>SÃO PAULO (Reuters) - Os preços da soja e do milho no mercado brasileiro tiveram altas na última semana, na esteira das valorizações na bolsa de Chicago e com a força do dólar...</t>
  </si>
  <si>
    <t>Estabilidade nos preços do boi gordo em São Paulo</t>
  </si>
  <si>
    <t>O mercado, na finalização da semana, abriu sem alterações nos preços. As escalas de abate permanecem bem-posicionadas, em média, para 9-10 dias. Rio Grande do Sul Na região Oeste,...</t>
  </si>
  <si>
    <t>Reuters</t>
  </si>
  <si>
    <t>26 de jul. de 2024</t>
  </si>
  <si>
    <t>Scot Consultoria</t>
  </si>
  <si>
    <t>Estadão Conteúdo</t>
  </si>
  <si>
    <t>24 de jul. de 2024</t>
  </si>
  <si>
    <t>Relação de Troca Entre o Boi Gordo e o Farelo de Soja</t>
  </si>
  <si>
    <t xml:space="preserve"> Com o maior incremento na cotação do farelo de soja ante a do boi gordo, o poder de compra do pecuarista piorou.</t>
  </si>
  <si>
    <t>20 de jul. de 2022</t>
  </si>
  <si>
    <t>Após Máximas Recordes, Soja Pode Atingir US$20 por Bushel em Chicago</t>
  </si>
  <si>
    <t>Este artigo foi escrito exclusivamente para o Investing.com Soja se aproxima da máxima recorde no 1º tri Grão é usado para produção de...</t>
  </si>
  <si>
    <t>Andy Hecht</t>
  </si>
  <si>
    <t>14 de abr. de 2022</t>
  </si>
  <si>
    <r>
      <t>Trigo</t>
    </r>
    <r>
      <rPr>
        <sz val="11"/>
        <color theme="1"/>
        <rFont val="Arial"/>
        <family val="2"/>
      </rPr>
      <t xml:space="preserve"> R$ 76,00</t>
    </r>
  </si>
  <si>
    <t>Itaú Unibanco PN</t>
  </si>
  <si>
    <t>V̈́EOS</t>
  </si>
  <si>
    <r>
      <t xml:space="preserve">Assis, SP </t>
    </r>
    <r>
      <rPr>
        <sz val="8"/>
        <color rgb="FF202124"/>
        <rFont val="Arial"/>
        <family val="2"/>
      </rPr>
      <t>/</t>
    </r>
    <r>
      <rPr>
        <sz val="11"/>
        <color theme="1"/>
        <rFont val="Arial"/>
        <family val="2"/>
      </rPr>
      <t xml:space="preserve"> </t>
    </r>
    <r>
      <rPr>
        <sz val="8"/>
        <color rgb="FF202124"/>
        <rFont val="Arial"/>
        <family val="2"/>
      </rPr>
      <t xml:space="preserve">Hora local </t>
    </r>
  </si>
  <si>
    <r>
      <t xml:space="preserve">Neste site voc꠰ode descobrir a hora e data atuais em qualquer pa_xDCE0_e cidade do mundo. Voc꠴amb魠pode ver a diferen硠de horᲩo entre sua localiza磯 e a de... </t>
    </r>
    <r>
      <rPr>
        <sz val="11"/>
        <color rgb="FF1967D2"/>
        <rFont val="Arial"/>
        <family val="2"/>
      </rPr>
      <t>Bras_xDB29_a</t>
    </r>
    <r>
      <rPr>
        <sz val="11"/>
        <color theme="1"/>
        <rFont val="Arial"/>
        <family val="2"/>
      </rPr>
      <t xml:space="preserve"> </t>
    </r>
    <r>
      <rPr>
        <sz val="11"/>
        <color rgb="FF1967D2"/>
        <rFont val="Arial"/>
        <family val="2"/>
      </rPr>
      <t>S㯠Paulo</t>
    </r>
    <r>
      <rPr>
        <sz val="11"/>
        <color theme="1"/>
        <rFont val="Arial"/>
        <family val="2"/>
      </rPr>
      <t xml:space="preserve"> </t>
    </r>
    <r>
      <rPr>
        <sz val="11"/>
        <color rgb="FF1967D2"/>
        <rFont val="Arial"/>
        <family val="2"/>
      </rPr>
      <t>Rio de Janeiro</t>
    </r>
    <r>
      <rPr>
        <sz val="11"/>
        <color theme="1"/>
        <rFont val="Arial"/>
        <family val="2"/>
      </rPr>
      <t xml:space="preserve"> </t>
    </r>
    <r>
      <rPr>
        <sz val="11"/>
        <color rgb="FF1967D2"/>
        <rFont val="Arial"/>
        <family val="2"/>
      </rPr>
      <t>Manaus</t>
    </r>
    <r>
      <rPr>
        <sz val="11"/>
        <color theme="1"/>
        <rFont val="Arial"/>
        <family val="2"/>
      </rPr>
      <t xml:space="preserve"> </t>
    </r>
  </si>
  <si>
    <t>V_xD925_o para hora</t>
  </si>
  <si>
    <t xml:space="preserve">  V̈́EO</t>
  </si>
  <si>
    <t>😎 Até 50% de DESCONTO em ações selecionadas por IA no InvestingPro - Exclusivo na promoção de meio de anoGARANTA JÁ SUA OFERTA</t>
  </si>
  <si>
    <t>Último dia de rollover</t>
  </si>
  <si>
    <t>Novilho</t>
  </si>
  <si>
    <t>FC</t>
  </si>
  <si>
    <t>USDA prevê safra recorde de soja nos EUA em 2024; vê a 3ª maior para milho</t>
  </si>
  <si>
    <t>Por Heather Schlitz (Reuters) - O Departamento de Agricultura dos Estados Unidos (USDA) elevou nesta segunda-feira suas estimativas de produção de milho e soja dos EUA em relação...</t>
  </si>
  <si>
    <t>Exportadores dos EUA relatam venda de 100 mil t de farelo de soja à Colômbia</t>
  </si>
  <si>
    <t>São Paulo, 9 – Exportadores dos Estados Unidos relataram venda de 100 mil toneladas de farelo de soja para a Colômbia, com entrega de 12 mil toneladas em 2023/24 e 88 mil toneladas...</t>
  </si>
  <si>
    <t>Dinheiro Rural</t>
  </si>
  <si>
    <t>09 de ago. de 2024</t>
  </si>
  <si>
    <t>Abiove eleva projeção de exportação de farelo de soja do Brasil com demanda da Ásia</t>
  </si>
  <si>
    <t>(Reuters) - O Brasil deverá exportar mais farelo de soja do que o previsto em 2024, além de consumir também mais óleo de soja internamente do que o esperado, de acordo com novos...</t>
  </si>
  <si>
    <t>07 de ago. de 2024</t>
  </si>
  <si>
    <t>Soja recua em Chicago com dólar forte e condição da safra dos EUA</t>
  </si>
  <si>
    <t>CHICAGO (Reuters) - Os contratos futuros da soja negociados na bolsa de Chicago caíram na terça-feira, com a recuperação do dólar americano, a demanda parecendo lenta e as...</t>
  </si>
  <si>
    <t>06 de ago. de 2024</t>
  </si>
  <si>
    <t>Importação de óleo de palma pela Índia tem máxima em quase 1 ano; a de óleo de soja sobe 43%</t>
  </si>
  <si>
    <t>Por Rajendra Jadhav MUMBAI (Reuters) - As importações de óleo de palma e de soja pela Índia atingiram em julho seus níveis mais altos em cerca de um ano, uma vez que as refinarias...</t>
  </si>
  <si>
    <t>02 de ago. de 2024</t>
  </si>
  <si>
    <r>
      <t>Milho</t>
    </r>
    <r>
      <rPr>
        <sz val="11"/>
        <color theme="1"/>
        <rFont val="Arial"/>
        <family val="2"/>
      </rPr>
      <t xml:space="preserve"> R$ 49,00</t>
    </r>
  </si>
  <si>
    <t>Assis, SP - Com base na sua atividade anterior - Saiba mais</t>
  </si>
  <si>
    <t>Sabesp ON</t>
  </si>
  <si>
    <t>Starbucks BDR</t>
  </si>
  <si>
    <t>Viveo ON</t>
  </si>
  <si>
    <t>Aeris ON</t>
  </si>
  <si>
    <t>Sea BDR</t>
  </si>
  <si>
    <t>Qu頨ora es? I ▷ Juegos y problemas de l󧩣a GRATIS</t>
  </si>
  <si>
    <t>Três Tentos ON</t>
  </si>
  <si>
    <t>B3 ON</t>
  </si>
  <si>
    <t>Localiza ON</t>
  </si>
  <si>
    <t>PDG Realty ON</t>
  </si>
  <si>
    <t>Ambipar ON</t>
  </si>
  <si>
    <t>Usiminas PNB</t>
  </si>
  <si>
    <t>Vulcan Materials BDR</t>
  </si>
  <si>
    <t>12 de ago. de 2024</t>
  </si>
  <si>
    <t>Enjoei ON</t>
  </si>
  <si>
    <t>RB Capital Logistico FI Imobiliario FII</t>
  </si>
  <si>
    <t>Kora Saúde ON</t>
  </si>
  <si>
    <t>Cedro PN</t>
  </si>
  <si>
    <t xml:space="preserve">Hora Certa - Data e hora em todo o mundo | Vivo www.vivo.com.br › para-casa › telefone-fixo › servicos-adicionais › hora-... </t>
  </si>
  <si>
    <t xml:space="preserve">Saiba a hora certa em em todo o Estado de S㯠Paulo e nas principais cidades da Europa, Am鲩ca do Norte, Am鲩ca do Sul, sia e Oceania. </t>
  </si>
  <si>
    <t>A hora da estrela: Edi磯 comemorativa | Amazon.com.br</t>
  </si>
  <si>
    <t>5.550,240,00%</t>
  </si>
  <si>
    <t>Suco de Laranja NY</t>
  </si>
  <si>
    <t>OJ</t>
  </si>
  <si>
    <t>Aveia</t>
  </si>
  <si>
    <t>O</t>
  </si>
  <si>
    <t>Americanas ON</t>
  </si>
  <si>
    <t>298,55475,10</t>
  </si>
  <si>
    <r>
      <t>298,55</t>
    </r>
    <r>
      <rPr>
        <sz val="10"/>
        <color theme="1"/>
        <rFont val="Calibri"/>
        <family val="2"/>
        <scheme val="minor"/>
      </rPr>
      <t>-</t>
    </r>
    <r>
      <rPr>
        <sz val="11"/>
        <color theme="1"/>
        <rFont val="Calibri"/>
        <family val="2"/>
        <scheme val="minor"/>
      </rPr>
      <t>475,1</t>
    </r>
  </si>
  <si>
    <t>5,48690,00%</t>
  </si>
  <si>
    <t xml:space="preserve">quarta-feira, 14 de agosto de 2024 HorᲩo em Assis, SP </t>
  </si>
  <si>
    <t xml:space="preserve">Hora em Bras_xDB29_a, Brasil agora. Seu rel󧩯 estᠹ horas, 26 minutos e 24,5 segundos atrasado. A precis㯠da sincroniza磯 foi de 0,005 segundos. </t>
  </si>
  <si>
    <t xml:space="preserve">Frio chega ao fim e dᠬugar a uma nova onda de calor | Globoplay globoplay.globo.com › ... </t>
  </si>
  <si>
    <t>Dura磯: 3:06</t>
  </si>
  <si>
    <t xml:space="preserve">Data da postagem: hᠴ horas </t>
  </si>
  <si>
    <t>HORA H | 12 DE AGOSTO DE 2024 - YouTube</t>
  </si>
  <si>
    <t>Hora 1</t>
  </si>
  <si>
    <t>Veja a hora no mundo todo no Rel󧩯 do iPhone - Suporte da Apple (BR)</t>
  </si>
  <si>
    <t>C󭯠decir la hora en ingl鳠(Las horas en ingl鳩</t>
  </si>
  <si>
    <t xml:space="preserve">A hora de Arthur Lira - Estado de Minas www.em.com.br › Pol_xDD29_ca </t>
  </si>
  <si>
    <t xml:space="preserve">hᠲ horas A hora de Arthur Lira. O deputado do PP de Alagoas conseguiu o que muitos tentam e n㯠alcan硭: ter poder para fazer o pr󰲩o sucessor. </t>
  </si>
  <si>
    <t xml:space="preserve">ɠa hora de banir o amianto – Opini㯠– CartaCapital www.cartacapital.com.br › Opini㯼/span&gt; </t>
  </si>
  <si>
    <t xml:space="preserve">hᠳ horas ɠa hora de banir o amianto. A luta dos trabalhadores contra a morte pelo amianto se arrasta desde o final da d飡da de 1970, mas julgamento do... </t>
  </si>
  <si>
    <t xml:space="preserve">Agendamento Online - Na Hora www.nahora.df.gov.br › agendamento-online </t>
  </si>
  <si>
    <t>Assis, S㯠Paulo - Do seu endere篠IP - Saiba mais</t>
  </si>
  <si>
    <t>5,4516-0,04%</t>
  </si>
  <si>
    <t>5.477,000,00%</t>
  </si>
  <si>
    <t>5.461,00-0,13%</t>
  </si>
  <si>
    <t>+2,10(+0,70%)</t>
  </si>
  <si>
    <t>Fechado10:00:00</t>
  </si>
  <si>
    <t>298,55301,60</t>
  </si>
  <si>
    <r>
      <t>298,55</t>
    </r>
    <r>
      <rPr>
        <sz val="10"/>
        <color theme="1"/>
        <rFont val="Calibri"/>
        <family val="2"/>
        <scheme val="minor"/>
      </rPr>
      <t>-</t>
    </r>
    <r>
      <rPr>
        <sz val="11"/>
        <color theme="1"/>
        <rFont val="Calibri"/>
        <family val="2"/>
        <scheme val="minor"/>
      </rPr>
      <t>301,6</t>
    </r>
  </si>
  <si>
    <t>AUG 2024</t>
  </si>
  <si>
    <r>
      <t>Soja</t>
    </r>
    <r>
      <rPr>
        <sz val="11"/>
        <color theme="1"/>
        <rFont val="Arial"/>
        <family val="2"/>
      </rPr>
      <t xml:space="preserve"> R$ 113,00</t>
    </r>
  </si>
  <si>
    <t xml:space="preserve">hᠴ horas ɠa hora de banir o amianto. A luta dos trabalhadores contra a morte pelo amianto se arrasta desde o final da d飡da de 1970, mas julgamento do... </t>
  </si>
  <si>
    <t>5,4621+0,15%</t>
  </si>
  <si>
    <t>5.485,00+0,15%</t>
  </si>
  <si>
    <t>5.466,50-0,03%</t>
  </si>
  <si>
    <t>Fechado10:26:12</t>
  </si>
  <si>
    <t>2,22M</t>
  </si>
  <si>
    <t>1,53M</t>
  </si>
  <si>
    <t>JBS ON</t>
  </si>
  <si>
    <t>1,18M</t>
  </si>
  <si>
    <t>1,09M</t>
  </si>
  <si>
    <t>Rede D'Or ON</t>
  </si>
  <si>
    <t>955,50K</t>
  </si>
  <si>
    <t>BTG Pactual Unit</t>
  </si>
  <si>
    <t>871,40K</t>
  </si>
  <si>
    <t>637,40K</t>
  </si>
  <si>
    <t>Chipotle Mexican Grill BDR</t>
  </si>
  <si>
    <t>Nutriplant ON</t>
  </si>
  <si>
    <t>UBS Group BDR</t>
  </si>
  <si>
    <t>Vinci Energia FIP IE</t>
  </si>
  <si>
    <t>4,60K</t>
  </si>
  <si>
    <t>Pátria Infraestrutura Energia Core FIP Infra</t>
  </si>
  <si>
    <t>307,00K</t>
  </si>
  <si>
    <t>Cemig ON</t>
  </si>
  <si>
    <t>40,40K</t>
  </si>
  <si>
    <t>BTG Pactual PN</t>
  </si>
  <si>
    <t>1,40K</t>
  </si>
  <si>
    <t>442,90K</t>
  </si>
  <si>
    <t>FII Kinea II Real Estate Equity</t>
  </si>
  <si>
    <t>Raizen PN</t>
  </si>
  <si>
    <t>3,10M</t>
  </si>
  <si>
    <t>CEB PNA</t>
  </si>
  <si>
    <t>2,10K</t>
  </si>
  <si>
    <t>Taurus Armas ON</t>
  </si>
  <si>
    <t>2,60K</t>
  </si>
  <si>
    <t>FII SC 401</t>
  </si>
  <si>
    <t xml:space="preserve">hᠳ horas A hora de Arthur Lira. O deputado do PP de Alagoas conseguiu o que muitos tentam e n㯠alcan硭: ter poder para fazer o pr󰲩o sucessor. </t>
  </si>
  <si>
    <t>5.483,00+0,11%</t>
  </si>
  <si>
    <t>298,55303,65</t>
  </si>
  <si>
    <r>
      <t>298,55</t>
    </r>
    <r>
      <rPr>
        <sz val="10"/>
        <color theme="1"/>
        <rFont val="Calibri"/>
        <family val="2"/>
        <scheme val="minor"/>
      </rPr>
      <t>-</t>
    </r>
    <r>
      <rPr>
        <sz val="11"/>
        <color theme="1"/>
        <rFont val="Calibri"/>
        <family val="2"/>
        <scheme val="minor"/>
      </rPr>
      <t>303,65</t>
    </r>
  </si>
  <si>
    <t>XP BDR</t>
  </si>
  <si>
    <t>Kellogg BDR</t>
  </si>
  <si>
    <t>Oncoclinicas ON</t>
  </si>
  <si>
    <t>Multilaser ON</t>
  </si>
  <si>
    <t>Sequoia ON</t>
  </si>
  <si>
    <t>Infracommerce ON</t>
  </si>
  <si>
    <t xml:space="preserve">A hora da estrela: Edi磯 comemorativa | Amazon.com.br www.amazon.com.br › hora-estrela-Edi磯-comemorativa </t>
  </si>
  <si>
    <r>
      <t xml:space="preserve">Classifica磯 </t>
    </r>
    <r>
      <rPr>
        <sz val="8"/>
        <color rgb="FF70757A"/>
        <rFont val="Arial"/>
        <family val="2"/>
      </rPr>
      <t>4,7</t>
    </r>
    <r>
      <rPr>
        <sz val="11"/>
        <color theme="1"/>
        <rFont val="Arial"/>
        <family val="2"/>
      </rPr>
      <t xml:space="preserve"> </t>
    </r>
    <r>
      <rPr>
        <sz val="8"/>
        <color rgb="FF70757A"/>
        <rFont val="Arial"/>
        <family val="2"/>
      </rPr>
      <t>(12.757)</t>
    </r>
    <r>
      <rPr>
        <sz val="11"/>
        <color theme="1"/>
        <rFont val="Arial"/>
        <family val="2"/>
      </rPr>
      <t xml:space="preserve"> R$24,95 Em estoque A nordestina Macab顬 a protagonista de A hora da estrela, 頵ma mulher miserᶥl, que mal tem consciꮣia de existir. Depois de perder seu nico elo com o... </t>
    </r>
  </si>
  <si>
    <t>Banco Pan Subscrição</t>
  </si>
  <si>
    <t>João Fortes ON</t>
  </si>
  <si>
    <t>5,4393-0,27%</t>
  </si>
  <si>
    <t>5.458,00-0,18%</t>
  </si>
  <si>
    <t>+2,05(+0,69%)</t>
  </si>
  <si>
    <t>Dados atuais11:09:11</t>
  </si>
  <si>
    <t>19,67M</t>
  </si>
  <si>
    <t>9,61M</t>
  </si>
  <si>
    <t>8,20M</t>
  </si>
  <si>
    <t>5,97M</t>
  </si>
  <si>
    <t>5,13M</t>
  </si>
  <si>
    <t>4,99M</t>
  </si>
  <si>
    <t>4,03M</t>
  </si>
  <si>
    <t>397,03K</t>
  </si>
  <si>
    <t>5,80M</t>
  </si>
  <si>
    <t>787,70K</t>
  </si>
  <si>
    <t>4,40K</t>
  </si>
  <si>
    <t>111,40K</t>
  </si>
  <si>
    <t>Santanense PN</t>
  </si>
  <si>
    <t>27,00K</t>
  </si>
  <si>
    <t>3,20K</t>
  </si>
  <si>
    <t>2,99M</t>
  </si>
  <si>
    <t>13,73M</t>
  </si>
  <si>
    <t>18,28M</t>
  </si>
  <si>
    <t>84,80M</t>
  </si>
  <si>
    <t>5,31M</t>
  </si>
  <si>
    <t>1,69M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</si>
</sst>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R$&quot;\ * #,##0.00_-;\-&quot;R$&quot;\ * #,##0.00_-;_-&quot;R$&quot;\ * &quot;-&quot;??_-;_-@_-"/>
    <numFmt numFmtId="164" formatCode="_-[$$-409]* #,##0.00_ ;_-[$$-409]* \-#,##0.00\ ;_-[$$-409]* &quot;-&quot;??_ ;_-@_ "/>
    <numFmt numFmtId="165" formatCode="_-[$R$-416]\ * #,##0.00_-;\-[$R$-416]\ * #,##0.00_-;_-[$R$-416]\ * &quot;-&quot;??_-;_-@_-"/>
    <numFmt numFmtId="166" formatCode="_-[$R$-416]\ * #,##0.000_-;\-[$R$-416]\ * #,##0.000_-;_-[$R$-416]\ * &quot;-&quot;??_-;_-@_-"/>
    <numFmt numFmtId="167" formatCode="[$-F400]h:mm:ss\ AM/PM"/>
  </numFmts>
  <fonts count="4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b/>
      <sz val="18"/>
      <color theme="1"/>
      <name val="Calibri"/>
      <family val="2"/>
      <scheme val="minor"/>
    </font>
    <font>
      <sz val="10"/>
      <color theme="1"/>
      <name val="Calibri"/>
      <family val="2"/>
      <scheme val="minor"/>
    </font>
    <font>
      <b/>
      <sz val="12"/>
      <color theme="1"/>
      <name val="Calibri"/>
      <family val="2"/>
      <scheme val="minor"/>
    </font>
    <font>
      <b/>
      <sz val="10"/>
      <color theme="1"/>
      <name val="Calibri"/>
      <family val="2"/>
      <scheme val="minor"/>
    </font>
    <font>
      <b/>
      <sz val="20"/>
      <color theme="1"/>
      <name val="Calibri"/>
      <family val="2"/>
      <scheme val="minor"/>
    </font>
    <font>
      <u/>
      <sz val="11"/>
      <color theme="10"/>
      <name val="Calibri"/>
      <family val="2"/>
      <scheme val="minor"/>
    </font>
    <font>
      <sz val="11"/>
      <color theme="1"/>
      <name val="Aptos"/>
      <family val="2"/>
    </font>
    <font>
      <b/>
      <sz val="18"/>
      <color theme="1"/>
      <name val="Aptos"/>
      <family val="2"/>
    </font>
    <font>
      <b/>
      <sz val="12"/>
      <color theme="1"/>
      <name val="Aptos"/>
      <family val="2"/>
    </font>
    <font>
      <b/>
      <sz val="16"/>
      <color theme="1"/>
      <name val="Aptos"/>
      <family val="2"/>
    </font>
    <font>
      <b/>
      <sz val="16"/>
      <color theme="0"/>
      <name val="Aptos"/>
      <family val="2"/>
    </font>
    <font>
      <b/>
      <sz val="14"/>
      <color theme="0"/>
      <name val="Aptos"/>
      <family val="2"/>
    </font>
    <font>
      <b/>
      <sz val="8"/>
      <color rgb="FF646464"/>
      <name val="Arial"/>
      <family val="2"/>
    </font>
    <font>
      <sz val="8"/>
      <color rgb="FF646464"/>
      <name val="Arial"/>
      <family val="2"/>
    </font>
    <font>
      <sz val="10"/>
      <color theme="1"/>
      <name val="Calibri"/>
      <family val="2"/>
      <scheme val="minor"/>
    </font>
    <font>
      <sz val="11"/>
      <color rgb="FF444444"/>
      <name val="Arial"/>
      <family val="2"/>
    </font>
    <font>
      <b/>
      <sz val="11"/>
      <color rgb="FF444444"/>
      <name val="Arial"/>
      <family val="2"/>
    </font>
    <font>
      <sz val="11"/>
      <color theme="0"/>
      <name val="Aptos"/>
      <family val="2"/>
    </font>
    <font>
      <sz val="11"/>
      <color theme="1"/>
      <name val="Arial"/>
      <family val="2"/>
    </font>
    <font>
      <sz val="11"/>
      <color rgb="FFFFFFFF"/>
      <name val="Arial"/>
      <family val="2"/>
    </font>
    <font>
      <b/>
      <sz val="11"/>
      <color rgb="FFFFFFFF"/>
      <name val="Arial"/>
      <family val="2"/>
    </font>
    <font>
      <b/>
      <sz val="22"/>
      <color theme="1"/>
      <name val="Arial"/>
      <family val="2"/>
    </font>
    <font>
      <b/>
      <sz val="11"/>
      <color theme="1"/>
      <name val="Arial"/>
      <family val="2"/>
    </font>
    <font>
      <b/>
      <sz val="18"/>
      <color theme="1"/>
      <name val="Arial"/>
      <family val="2"/>
    </font>
    <font>
      <b/>
      <sz val="24"/>
      <color theme="1"/>
      <name val="Calibri"/>
      <family val="2"/>
      <scheme val="minor"/>
    </font>
    <font>
      <b/>
      <sz val="20"/>
      <color theme="0"/>
      <name val="Aptos"/>
      <family val="2"/>
    </font>
    <font>
      <b/>
      <sz val="12"/>
      <color theme="0"/>
      <name val="Aptos"/>
      <family val="2"/>
    </font>
    <font>
      <b/>
      <sz val="18"/>
      <color theme="0"/>
      <name val="Aptos"/>
      <family val="2"/>
    </font>
    <font>
      <sz val="11"/>
      <color rgb="FF1967D2"/>
      <name val="Arial"/>
      <family val="2"/>
    </font>
    <font>
      <b/>
      <sz val="8"/>
      <color theme="0"/>
      <name val="Aptos"/>
      <family val="2"/>
    </font>
    <font>
      <b/>
      <sz val="8"/>
      <color rgb="FF4285F4"/>
      <name val="Arial"/>
      <family val="2"/>
    </font>
    <font>
      <sz val="8"/>
      <color rgb="FF70757A"/>
      <name val="Arial"/>
      <family val="2"/>
    </font>
    <font>
      <sz val="8"/>
      <color rgb="FF202124"/>
      <name val="Arial"/>
      <family val="2"/>
    </font>
    <font>
      <b/>
      <sz val="7"/>
      <color rgb="FF9C6217"/>
      <name val="Arial"/>
      <family val="2"/>
    </font>
    <font>
      <sz val="7"/>
      <color rgb="FF444444"/>
      <name val="Arial"/>
      <family val="2"/>
    </font>
    <font>
      <sz val="10"/>
      <color rgb="FF464646"/>
      <name val="Arial"/>
      <family val="2"/>
    </font>
  </fonts>
  <fills count="8">
    <fill>
      <patternFill patternType="none"/>
    </fill>
    <fill>
      <patternFill patternType="gray125"/>
    </fill>
    <fill>
      <patternFill patternType="solid">
        <fgColor theme="4" tint="-0.249977111117893"/>
        <bgColor indexed="64"/>
      </patternFill>
    </fill>
    <fill>
      <patternFill patternType="solid">
        <fgColor rgb="FFF2F2F2"/>
        <bgColor indexed="64"/>
      </patternFill>
    </fill>
    <fill>
      <patternFill patternType="solid">
        <fgColor rgb="FFF4F4F4"/>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theme="3" tint="0.79998168889431442"/>
        <bgColor indexed="64"/>
      </patternFill>
    </fill>
  </fills>
  <borders count="44">
    <border>
      <left/>
      <right/>
      <top/>
      <bottom/>
      <diagonal/>
    </border>
    <border>
      <left/>
      <right/>
      <top/>
      <bottom style="dotted">
        <color rgb="FFCCCCCC"/>
      </bottom>
      <diagonal/>
    </border>
    <border>
      <left style="medium">
        <color rgb="FFCCCCCC"/>
      </left>
      <right/>
      <top style="medium">
        <color rgb="FFCCCCCC"/>
      </top>
      <bottom/>
      <diagonal/>
    </border>
    <border>
      <left/>
      <right/>
      <top style="medium">
        <color rgb="FFCCCCCC"/>
      </top>
      <bottom/>
      <diagonal/>
    </border>
    <border>
      <left/>
      <right style="medium">
        <color rgb="FFCCCCCC"/>
      </right>
      <top style="medium">
        <color rgb="FFCCCCCC"/>
      </top>
      <bottom/>
      <diagonal/>
    </border>
    <border>
      <left style="medium">
        <color rgb="FFCCCCCC"/>
      </left>
      <right/>
      <top/>
      <bottom style="dotted">
        <color rgb="FFCCCCCC"/>
      </bottom>
      <diagonal/>
    </border>
    <border>
      <left/>
      <right style="medium">
        <color rgb="FFCCCCCC"/>
      </right>
      <top/>
      <bottom style="dotted">
        <color rgb="FFCCCCCC"/>
      </bottom>
      <diagonal/>
    </border>
    <border>
      <left style="medium">
        <color rgb="FFCCCCCC"/>
      </left>
      <right/>
      <top/>
      <bottom style="medium">
        <color rgb="FFCCCCCC"/>
      </bottom>
      <diagonal/>
    </border>
    <border>
      <left/>
      <right/>
      <top/>
      <bottom style="medium">
        <color rgb="FFCCCCCC"/>
      </bottom>
      <diagonal/>
    </border>
    <border>
      <left/>
      <right style="medium">
        <color rgb="FFCCCCCC"/>
      </right>
      <top/>
      <bottom style="medium">
        <color rgb="FFCCCCCC"/>
      </bottom>
      <diagonal/>
    </border>
    <border>
      <left/>
      <right/>
      <top/>
      <bottom style="medium">
        <color rgb="FFE1E1E1"/>
      </bottom>
      <diagonal/>
    </border>
    <border>
      <left style="medium">
        <color theme="0"/>
      </left>
      <right/>
      <top style="medium">
        <color theme="0"/>
      </top>
      <bottom/>
      <diagonal/>
    </border>
    <border>
      <left style="medium">
        <color theme="0"/>
      </left>
      <right/>
      <top/>
      <bottom/>
      <diagonal/>
    </border>
    <border>
      <left style="medium">
        <color theme="0"/>
      </left>
      <right/>
      <top style="thin">
        <color indexed="64"/>
      </top>
      <bottom style="thin">
        <color indexed="64"/>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medium">
        <color theme="0"/>
      </left>
      <right/>
      <top style="medium">
        <color theme="0"/>
      </top>
      <bottom style="thin">
        <color indexed="64"/>
      </bottom>
      <diagonal/>
    </border>
    <border>
      <left style="medium">
        <color theme="0"/>
      </left>
      <right/>
      <top style="thin">
        <color indexed="64"/>
      </top>
      <bottom style="medium">
        <color theme="0"/>
      </bottom>
      <diagonal/>
    </border>
    <border>
      <left style="thin">
        <color theme="0"/>
      </left>
      <right/>
      <top style="thin">
        <color theme="0"/>
      </top>
      <bottom style="thin">
        <color theme="0"/>
      </bottom>
      <diagonal/>
    </border>
    <border>
      <left style="thin">
        <color theme="0"/>
      </left>
      <right style="thin">
        <color theme="0"/>
      </right>
      <top style="medium">
        <color theme="0"/>
      </top>
      <bottom style="thin">
        <color theme="0"/>
      </bottom>
      <diagonal/>
    </border>
    <border>
      <left style="thin">
        <color theme="0"/>
      </left>
      <right style="thin">
        <color theme="0"/>
      </right>
      <top style="thin">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thin">
        <color theme="0"/>
      </right>
      <top style="medium">
        <color theme="0"/>
      </top>
      <bottom style="thin">
        <color theme="0"/>
      </bottom>
      <diagonal/>
    </border>
    <border>
      <left/>
      <right style="thin">
        <color theme="0"/>
      </right>
      <top style="thin">
        <color theme="0"/>
      </top>
      <bottom style="thin">
        <color theme="0"/>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4" tint="-0.249977111117893"/>
      </left>
      <right/>
      <top style="medium">
        <color theme="4" tint="-0.249977111117893"/>
      </top>
      <bottom/>
      <diagonal/>
    </border>
    <border>
      <left/>
      <right/>
      <top style="medium">
        <color theme="4" tint="-0.249977111117893"/>
      </top>
      <bottom/>
      <diagonal/>
    </border>
    <border>
      <left/>
      <right style="medium">
        <color theme="4" tint="-0.249977111117893"/>
      </right>
      <top style="medium">
        <color theme="4" tint="-0.249977111117893"/>
      </top>
      <bottom/>
      <diagonal/>
    </border>
    <border>
      <left style="medium">
        <color theme="4" tint="-0.249977111117893"/>
      </left>
      <right/>
      <top/>
      <bottom/>
      <diagonal/>
    </border>
    <border>
      <left style="thin">
        <color theme="0"/>
      </left>
      <right/>
      <top style="medium">
        <color theme="0"/>
      </top>
      <bottom style="thin">
        <color theme="0"/>
      </bottom>
      <diagonal/>
    </border>
    <border>
      <left style="thin">
        <color theme="0"/>
      </left>
      <right/>
      <top style="thin">
        <color theme="0"/>
      </top>
      <bottom style="medium">
        <color theme="0"/>
      </bottom>
      <diagonal/>
    </border>
    <border>
      <left style="medium">
        <color theme="0"/>
      </left>
      <right style="medium">
        <color theme="0"/>
      </right>
      <top style="medium">
        <color theme="0"/>
      </top>
      <bottom style="thin">
        <color theme="0"/>
      </bottom>
      <diagonal/>
    </border>
    <border>
      <left style="medium">
        <color theme="0"/>
      </left>
      <right style="medium">
        <color theme="0"/>
      </right>
      <top style="thin">
        <color theme="0"/>
      </top>
      <bottom style="thin">
        <color theme="0"/>
      </bottom>
      <diagonal/>
    </border>
    <border>
      <left style="medium">
        <color theme="0"/>
      </left>
      <right style="medium">
        <color theme="0"/>
      </right>
      <top style="thin">
        <color theme="0"/>
      </top>
      <bottom style="medium">
        <color theme="0"/>
      </bottom>
      <diagonal/>
    </border>
    <border>
      <left style="thin">
        <color rgb="FFDADCE0"/>
      </left>
      <right style="thin">
        <color rgb="FFDADCE0"/>
      </right>
      <top style="thin">
        <color rgb="FFDADCE0"/>
      </top>
      <bottom/>
      <diagonal/>
    </border>
    <border>
      <left style="thin">
        <color rgb="FFDADCE0"/>
      </left>
      <right style="thin">
        <color rgb="FFDADCE0"/>
      </right>
      <top style="thin">
        <color rgb="FFDADCE0"/>
      </top>
      <bottom style="thin">
        <color rgb="FFDADCE0"/>
      </bottom>
      <diagonal/>
    </border>
    <border>
      <left/>
      <right/>
      <top style="thin">
        <color rgb="FFDADCE0"/>
      </top>
      <bottom style="thin">
        <color rgb="FFDADCE0"/>
      </bottom>
      <diagonal/>
    </border>
    <border>
      <left/>
      <right style="thin">
        <color rgb="FFDADCE0"/>
      </right>
      <top style="thin">
        <color rgb="FFDADCE0"/>
      </top>
      <bottom style="thin">
        <color rgb="FFDADCE0"/>
      </bottom>
      <diagonal/>
    </border>
    <border>
      <left style="thin">
        <color rgb="FFDADCE0"/>
      </left>
      <right style="thin">
        <color rgb="FFDADCE0"/>
      </right>
      <top/>
      <bottom style="thin">
        <color rgb="FFDADCE0"/>
      </bottom>
      <diagonal/>
    </border>
  </borders>
  <cellStyleXfs count="4">
    <xf numFmtId="0" fontId="0" fillId="0" borderId="0"/>
    <xf numFmtId="44" fontId="1" fillId="0" borderId="0" applyFont="0" applyFill="0" applyBorder="0" applyAlignment="0" applyProtection="0"/>
    <xf numFmtId="0" fontId="9" fillId="0" borderId="0" applyNumberFormat="0" applyFill="0" applyBorder="0" applyAlignment="0" applyProtection="0"/>
    <xf numFmtId="9" fontId="1" fillId="0" borderId="0" applyFont="0" applyFill="0" applyBorder="0" applyAlignment="0" applyProtection="0"/>
  </cellStyleXfs>
  <cellXfs count="161">
    <xf numFmtId="0" fontId="0" fillId="0" borderId="0" xfId="0"/>
    <xf numFmtId="164" fontId="0" fillId="0" borderId="0" xfId="1" applyNumberFormat="1" applyFont="1"/>
    <xf numFmtId="0" fontId="4" fillId="0" borderId="0" xfId="0" applyFont="1" applyAlignment="1">
      <alignment vertical="center"/>
    </xf>
    <xf numFmtId="0" fontId="0" fillId="0" borderId="0" xfId="0" applyAlignment="1">
      <alignment vertical="center" wrapText="1"/>
    </xf>
    <xf numFmtId="0" fontId="5" fillId="0" borderId="0" xfId="0" applyFont="1"/>
    <xf numFmtId="0" fontId="6"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5" fillId="0" borderId="0" xfId="0" applyFont="1" applyAlignment="1">
      <alignment horizontal="left" vertical="center" indent="1"/>
    </xf>
    <xf numFmtId="0" fontId="9" fillId="0" borderId="0" xfId="2" applyAlignment="1">
      <alignment horizontal="left" vertical="center" indent="1"/>
    </xf>
    <xf numFmtId="0" fontId="7" fillId="0" borderId="0" xfId="0" applyFont="1" applyAlignment="1">
      <alignment horizontal="left" vertical="center" indent="1"/>
    </xf>
    <xf numFmtId="0" fontId="5" fillId="0" borderId="0" xfId="0" applyFont="1" applyAlignment="1">
      <alignment horizontal="left" vertical="center" indent="2"/>
    </xf>
    <xf numFmtId="0" fontId="9" fillId="0" borderId="0" xfId="2" applyAlignment="1">
      <alignment horizontal="left" vertical="center" indent="2"/>
    </xf>
    <xf numFmtId="0" fontId="9" fillId="0" borderId="0" xfId="2" applyAlignment="1">
      <alignment horizontal="left" vertical="center" indent="3"/>
    </xf>
    <xf numFmtId="0" fontId="9" fillId="0" borderId="0" xfId="2" applyAlignment="1">
      <alignment vertical="center"/>
    </xf>
    <xf numFmtId="0" fontId="8" fillId="0" borderId="0" xfId="0" applyFont="1" applyAlignment="1">
      <alignment vertical="center"/>
    </xf>
    <xf numFmtId="0" fontId="3" fillId="0" borderId="0" xfId="0" applyFont="1"/>
    <xf numFmtId="0" fontId="7" fillId="0" borderId="0" xfId="0" applyFont="1" applyAlignment="1">
      <alignment horizontal="center" vertical="center" wrapText="1"/>
    </xf>
    <xf numFmtId="0" fontId="5" fillId="0" borderId="0" xfId="0" applyFont="1" applyAlignment="1">
      <alignment vertical="center" wrapText="1"/>
    </xf>
    <xf numFmtId="0" fontId="9" fillId="0" borderId="0" xfId="2" applyAlignment="1">
      <alignment vertical="center" wrapText="1"/>
    </xf>
    <xf numFmtId="4" fontId="5" fillId="0" borderId="0" xfId="0" applyNumberFormat="1" applyFont="1"/>
    <xf numFmtId="0" fontId="9" fillId="0" borderId="0" xfId="2"/>
    <xf numFmtId="10" fontId="5" fillId="0" borderId="0" xfId="0" applyNumberFormat="1" applyFont="1"/>
    <xf numFmtId="10" fontId="5" fillId="0" borderId="0" xfId="0" applyNumberFormat="1" applyFont="1" applyAlignment="1">
      <alignment vertical="center" wrapText="1" readingOrder="1"/>
    </xf>
    <xf numFmtId="0" fontId="7" fillId="0" borderId="0" xfId="0" applyFont="1"/>
    <xf numFmtId="16" fontId="5" fillId="0" borderId="0" xfId="0" applyNumberFormat="1" applyFont="1" applyAlignment="1">
      <alignment vertical="center" wrapText="1"/>
    </xf>
    <xf numFmtId="0" fontId="10" fillId="0" borderId="0" xfId="0" applyFont="1" applyAlignment="1">
      <alignment horizontal="center" vertical="center"/>
    </xf>
    <xf numFmtId="0" fontId="11" fillId="0" borderId="0" xfId="0" applyFont="1" applyAlignment="1">
      <alignment horizontal="center" vertical="center"/>
    </xf>
    <xf numFmtId="44" fontId="0" fillId="0" borderId="0" xfId="1" applyFont="1" applyAlignment="1">
      <alignment horizontal="center" vertical="center"/>
    </xf>
    <xf numFmtId="0" fontId="16" fillId="0" borderId="0" xfId="0" applyFont="1" applyAlignment="1">
      <alignment horizontal="center" vertical="center" wrapText="1"/>
    </xf>
    <xf numFmtId="14" fontId="17" fillId="0" borderId="0" xfId="0" applyNumberFormat="1" applyFont="1" applyAlignment="1">
      <alignment vertical="center" wrapText="1"/>
    </xf>
    <xf numFmtId="0" fontId="17" fillId="0" borderId="0" xfId="0" applyFont="1" applyAlignment="1">
      <alignment vertical="center" wrapText="1"/>
    </xf>
    <xf numFmtId="10" fontId="17" fillId="0" borderId="0" xfId="0" applyNumberFormat="1" applyFont="1" applyAlignment="1">
      <alignment vertical="center" wrapText="1"/>
    </xf>
    <xf numFmtId="0" fontId="13" fillId="0" borderId="0" xfId="0" applyFont="1" applyAlignment="1">
      <alignment vertical="center"/>
    </xf>
    <xf numFmtId="0" fontId="12" fillId="0" borderId="0" xfId="0" applyFont="1" applyAlignment="1">
      <alignment vertical="center"/>
    </xf>
    <xf numFmtId="167" fontId="13" fillId="0" borderId="0" xfId="0" applyNumberFormat="1" applyFont="1" applyAlignment="1">
      <alignment vertical="center"/>
    </xf>
    <xf numFmtId="10" fontId="0" fillId="0" borderId="0" xfId="0" applyNumberFormat="1" applyAlignment="1">
      <alignment horizontal="left" vertical="center" indent="1"/>
    </xf>
    <xf numFmtId="17" fontId="5" fillId="0" borderId="0" xfId="0" applyNumberFormat="1" applyFont="1" applyAlignment="1">
      <alignment horizontal="left" vertical="center" indent="1"/>
    </xf>
    <xf numFmtId="21" fontId="5" fillId="0" borderId="0" xfId="0" applyNumberFormat="1" applyFont="1" applyAlignment="1">
      <alignment vertical="center" wrapText="1"/>
    </xf>
    <xf numFmtId="3" fontId="5" fillId="0" borderId="0" xfId="0" applyNumberFormat="1" applyFont="1"/>
    <xf numFmtId="0" fontId="18" fillId="0" borderId="0" xfId="0" applyFont="1" applyAlignment="1">
      <alignment vertical="center"/>
    </xf>
    <xf numFmtId="0" fontId="20" fillId="0" borderId="0" xfId="0" applyFont="1" applyAlignment="1">
      <alignment horizontal="center" wrapText="1"/>
    </xf>
    <xf numFmtId="17" fontId="19" fillId="0" borderId="0" xfId="0" applyNumberFormat="1" applyFont="1" applyAlignment="1">
      <alignment vertical="top" wrapText="1"/>
    </xf>
    <xf numFmtId="0" fontId="19" fillId="0" borderId="0" xfId="0" applyFont="1" applyAlignment="1">
      <alignment vertical="top" wrapText="1"/>
    </xf>
    <xf numFmtId="10" fontId="19" fillId="0" borderId="0" xfId="0" applyNumberFormat="1" applyFont="1" applyAlignment="1">
      <alignment vertical="top" wrapText="1"/>
    </xf>
    <xf numFmtId="0" fontId="21" fillId="0" borderId="0" xfId="0" applyFont="1" applyAlignment="1">
      <alignment horizontal="center" vertical="center"/>
    </xf>
    <xf numFmtId="0" fontId="0" fillId="0" borderId="0" xfId="0" applyAlignment="1">
      <alignment vertical="center"/>
    </xf>
    <xf numFmtId="0" fontId="22" fillId="0" borderId="0" xfId="0" applyFont="1" applyAlignment="1">
      <alignment vertical="center"/>
    </xf>
    <xf numFmtId="0" fontId="23" fillId="0" borderId="0" xfId="0" applyFont="1" applyAlignment="1">
      <alignment vertical="center"/>
    </xf>
    <xf numFmtId="0" fontId="25" fillId="0" borderId="0" xfId="0" applyFont="1" applyAlignment="1">
      <alignment vertical="center"/>
    </xf>
    <xf numFmtId="0" fontId="26" fillId="4" borderId="10" xfId="0" applyFont="1" applyFill="1" applyBorder="1" applyAlignment="1">
      <alignment horizontal="left" vertical="center" wrapText="1" indent="1"/>
    </xf>
    <xf numFmtId="0" fontId="22" fillId="0" borderId="10" xfId="0" applyFont="1" applyBorder="1" applyAlignment="1">
      <alignment horizontal="left" vertical="center" wrapText="1" indent="1"/>
    </xf>
    <xf numFmtId="0" fontId="26" fillId="0" borderId="10" xfId="0" applyFont="1" applyBorder="1" applyAlignment="1">
      <alignment horizontal="left" vertical="center" wrapText="1" indent="1"/>
    </xf>
    <xf numFmtId="0" fontId="0" fillId="0" borderId="0" xfId="0" applyAlignment="1">
      <alignment horizontal="right" vertical="center"/>
    </xf>
    <xf numFmtId="0" fontId="22" fillId="0" borderId="0" xfId="0" applyFont="1" applyAlignment="1">
      <alignment horizontal="right" vertical="center"/>
    </xf>
    <xf numFmtId="0" fontId="9" fillId="0" borderId="0" xfId="2" applyAlignment="1">
      <alignment horizontal="right" vertical="center"/>
    </xf>
    <xf numFmtId="0" fontId="27" fillId="0" borderId="0" xfId="0" applyFont="1" applyAlignment="1">
      <alignment vertical="center"/>
    </xf>
    <xf numFmtId="0" fontId="28" fillId="0" borderId="0" xfId="0" applyFont="1" applyAlignment="1">
      <alignment vertical="center"/>
    </xf>
    <xf numFmtId="0" fontId="12" fillId="0" borderId="0" xfId="0" quotePrefix="1" applyFont="1" applyAlignment="1">
      <alignment vertical="center"/>
    </xf>
    <xf numFmtId="22" fontId="0" fillId="0" borderId="0" xfId="1" applyNumberFormat="1" applyFont="1" applyAlignment="1">
      <alignment horizontal="center" vertical="center"/>
    </xf>
    <xf numFmtId="22" fontId="17" fillId="0" borderId="0" xfId="0" applyNumberFormat="1" applyFont="1" applyAlignment="1">
      <alignment vertical="center" wrapText="1"/>
    </xf>
    <xf numFmtId="22" fontId="0" fillId="0" borderId="0" xfId="0" applyNumberFormat="1"/>
    <xf numFmtId="0" fontId="21" fillId="2" borderId="17" xfId="0" applyFont="1" applyFill="1" applyBorder="1" applyAlignment="1">
      <alignment horizontal="center" vertical="center" wrapText="1"/>
    </xf>
    <xf numFmtId="17" fontId="10" fillId="5" borderId="18" xfId="0" applyNumberFormat="1" applyFont="1" applyFill="1" applyBorder="1" applyAlignment="1">
      <alignment horizontal="center" vertical="center"/>
    </xf>
    <xf numFmtId="164" fontId="10" fillId="5" borderId="18" xfId="0" applyNumberFormat="1" applyFont="1" applyFill="1" applyBorder="1" applyAlignment="1">
      <alignment horizontal="center" vertical="center"/>
    </xf>
    <xf numFmtId="4" fontId="21" fillId="5" borderId="18" xfId="0" applyNumberFormat="1" applyFont="1" applyFill="1" applyBorder="1" applyAlignment="1">
      <alignment horizontal="center" vertical="center"/>
    </xf>
    <xf numFmtId="10" fontId="10" fillId="5" borderId="18" xfId="3" applyNumberFormat="1" applyFont="1" applyFill="1" applyBorder="1" applyAlignment="1">
      <alignment horizontal="center" vertical="center"/>
    </xf>
    <xf numFmtId="40" fontId="10" fillId="5" borderId="18" xfId="0" applyNumberFormat="1" applyFont="1" applyFill="1" applyBorder="1" applyAlignment="1">
      <alignment horizontal="center" vertical="center"/>
    </xf>
    <xf numFmtId="17" fontId="10" fillId="6" borderId="18" xfId="0" applyNumberFormat="1" applyFont="1" applyFill="1" applyBorder="1" applyAlignment="1">
      <alignment horizontal="center" vertical="center"/>
    </xf>
    <xf numFmtId="164" fontId="10" fillId="6" borderId="18" xfId="0" applyNumberFormat="1" applyFont="1" applyFill="1" applyBorder="1" applyAlignment="1">
      <alignment horizontal="center" vertical="center"/>
    </xf>
    <xf numFmtId="4" fontId="21" fillId="0" borderId="18" xfId="0" applyNumberFormat="1" applyFont="1" applyBorder="1" applyAlignment="1">
      <alignment horizontal="center" vertical="center"/>
    </xf>
    <xf numFmtId="10" fontId="10" fillId="6" borderId="18" xfId="3" applyNumberFormat="1" applyFont="1" applyFill="1" applyBorder="1" applyAlignment="1">
      <alignment horizontal="center" vertical="center"/>
    </xf>
    <xf numFmtId="40" fontId="10" fillId="6" borderId="18" xfId="0" applyNumberFormat="1" applyFont="1" applyFill="1" applyBorder="1" applyAlignment="1">
      <alignment horizontal="center" vertical="center"/>
    </xf>
    <xf numFmtId="0" fontId="10" fillId="5" borderId="18" xfId="0" applyFont="1" applyFill="1" applyBorder="1" applyAlignment="1">
      <alignment horizontal="center" vertical="center"/>
    </xf>
    <xf numFmtId="0" fontId="10" fillId="6" borderId="18" xfId="0" applyFont="1" applyFill="1" applyBorder="1" applyAlignment="1">
      <alignment horizontal="center" vertical="center"/>
    </xf>
    <xf numFmtId="165" fontId="10" fillId="5" borderId="18" xfId="0" applyNumberFormat="1" applyFont="1" applyFill="1" applyBorder="1" applyAlignment="1">
      <alignment horizontal="center" vertical="center"/>
    </xf>
    <xf numFmtId="165" fontId="10" fillId="6" borderId="18" xfId="0" applyNumberFormat="1" applyFont="1" applyFill="1" applyBorder="1" applyAlignment="1">
      <alignment horizontal="center" vertical="center"/>
    </xf>
    <xf numFmtId="165" fontId="10" fillId="5" borderId="21" xfId="0" applyNumberFormat="1" applyFont="1" applyFill="1" applyBorder="1" applyAlignment="1">
      <alignment vertical="center"/>
    </xf>
    <xf numFmtId="165" fontId="10" fillId="6" borderId="21" xfId="0" applyNumberFormat="1" applyFont="1" applyFill="1" applyBorder="1" applyAlignment="1">
      <alignment vertical="center"/>
    </xf>
    <xf numFmtId="164" fontId="10" fillId="5" borderId="22" xfId="0" applyNumberFormat="1" applyFont="1" applyFill="1" applyBorder="1" applyAlignment="1">
      <alignment horizontal="center" vertical="center"/>
    </xf>
    <xf numFmtId="4" fontId="21" fillId="5" borderId="22" xfId="0" applyNumberFormat="1" applyFont="1" applyFill="1" applyBorder="1" applyAlignment="1">
      <alignment horizontal="center" vertical="center"/>
    </xf>
    <xf numFmtId="10" fontId="10" fillId="5" borderId="22" xfId="3" applyNumberFormat="1" applyFont="1" applyFill="1" applyBorder="1" applyAlignment="1">
      <alignment horizontal="center" vertical="center"/>
    </xf>
    <xf numFmtId="40" fontId="10" fillId="5" borderId="22" xfId="0" applyNumberFormat="1" applyFont="1" applyFill="1" applyBorder="1" applyAlignment="1">
      <alignment horizontal="center" vertical="center"/>
    </xf>
    <xf numFmtId="165" fontId="10" fillId="5" borderId="22" xfId="0" applyNumberFormat="1" applyFont="1" applyFill="1" applyBorder="1" applyAlignment="1">
      <alignment horizontal="center" vertical="center"/>
    </xf>
    <xf numFmtId="0" fontId="10" fillId="5" borderId="23" xfId="0" applyFont="1" applyFill="1" applyBorder="1" applyAlignment="1">
      <alignment horizontal="center" vertical="center" wrapText="1"/>
    </xf>
    <xf numFmtId="164" fontId="10" fillId="5" borderId="23" xfId="0" applyNumberFormat="1" applyFont="1" applyFill="1" applyBorder="1" applyAlignment="1">
      <alignment horizontal="center" vertical="center"/>
    </xf>
    <xf numFmtId="4" fontId="21" fillId="5" borderId="23" xfId="0" applyNumberFormat="1" applyFont="1" applyFill="1" applyBorder="1" applyAlignment="1">
      <alignment horizontal="center" vertical="center"/>
    </xf>
    <xf numFmtId="10" fontId="10" fillId="5" borderId="23" xfId="3" applyNumberFormat="1" applyFont="1" applyFill="1" applyBorder="1" applyAlignment="1">
      <alignment horizontal="center" vertical="center"/>
    </xf>
    <xf numFmtId="0" fontId="10" fillId="5" borderId="23" xfId="0" applyFont="1" applyFill="1" applyBorder="1" applyAlignment="1">
      <alignment horizontal="center" vertical="center"/>
    </xf>
    <xf numFmtId="165" fontId="10" fillId="5" borderId="23" xfId="0" applyNumberFormat="1" applyFont="1" applyFill="1" applyBorder="1" applyAlignment="1">
      <alignment vertical="center"/>
    </xf>
    <xf numFmtId="17" fontId="10" fillId="5" borderId="26" xfId="0" applyNumberFormat="1" applyFont="1" applyFill="1" applyBorder="1" applyAlignment="1">
      <alignment horizontal="center" vertical="center"/>
    </xf>
    <xf numFmtId="17" fontId="10" fillId="6" borderId="27" xfId="0" applyNumberFormat="1" applyFont="1" applyFill="1" applyBorder="1" applyAlignment="1">
      <alignment horizontal="center" vertical="center"/>
    </xf>
    <xf numFmtId="0" fontId="21" fillId="2" borderId="0" xfId="0" applyFont="1" applyFill="1" applyAlignment="1">
      <alignment horizontal="center" vertical="center"/>
    </xf>
    <xf numFmtId="0" fontId="21" fillId="2" borderId="33" xfId="0" applyFont="1" applyFill="1" applyBorder="1" applyAlignment="1">
      <alignment horizontal="center" vertical="center"/>
    </xf>
    <xf numFmtId="0" fontId="21" fillId="2" borderId="11" xfId="0" applyFont="1" applyFill="1" applyBorder="1" applyAlignment="1">
      <alignment horizontal="center" vertical="center" wrapText="1"/>
    </xf>
    <xf numFmtId="165" fontId="10" fillId="5" borderId="34" xfId="0" applyNumberFormat="1" applyFont="1" applyFill="1" applyBorder="1" applyAlignment="1">
      <alignment horizontal="center" vertical="center"/>
    </xf>
    <xf numFmtId="165" fontId="10" fillId="6" borderId="21" xfId="0" applyNumberFormat="1" applyFont="1" applyFill="1" applyBorder="1" applyAlignment="1">
      <alignment horizontal="center" vertical="center"/>
    </xf>
    <xf numFmtId="165" fontId="10" fillId="5" borderId="21" xfId="0" applyNumberFormat="1" applyFont="1" applyFill="1" applyBorder="1" applyAlignment="1">
      <alignment horizontal="center" vertical="center"/>
    </xf>
    <xf numFmtId="0" fontId="10" fillId="5" borderId="35" xfId="0" applyFont="1" applyFill="1" applyBorder="1" applyAlignment="1">
      <alignment horizontal="center" vertical="center"/>
    </xf>
    <xf numFmtId="0" fontId="10" fillId="5" borderId="38" xfId="0" applyFont="1" applyFill="1" applyBorder="1" applyAlignment="1">
      <alignment horizontal="center" vertical="center"/>
    </xf>
    <xf numFmtId="22" fontId="11" fillId="0" borderId="0" xfId="0" applyNumberFormat="1" applyFont="1" applyAlignment="1">
      <alignment horizontal="center" vertical="center"/>
    </xf>
    <xf numFmtId="0" fontId="9" fillId="0" borderId="0" xfId="2" applyAlignment="1">
      <alignment horizontal="center" vertical="center"/>
    </xf>
    <xf numFmtId="0" fontId="22" fillId="0" borderId="39" xfId="0" applyFont="1" applyBorder="1" applyAlignment="1">
      <alignment vertical="top" wrapText="1"/>
    </xf>
    <xf numFmtId="0" fontId="9" fillId="0" borderId="41" xfId="2" applyBorder="1" applyAlignment="1">
      <alignment vertical="center" wrapText="1"/>
    </xf>
    <xf numFmtId="0" fontId="9" fillId="0" borderId="42" xfId="2" applyBorder="1" applyAlignment="1">
      <alignment vertical="center" wrapText="1"/>
    </xf>
    <xf numFmtId="20" fontId="22" fillId="0" borderId="39" xfId="0" applyNumberFormat="1" applyFont="1" applyBorder="1" applyAlignment="1">
      <alignment vertical="center" wrapText="1"/>
    </xf>
    <xf numFmtId="0" fontId="22" fillId="0" borderId="43" xfId="0" applyFont="1" applyBorder="1" applyAlignment="1">
      <alignment vertical="center" wrapText="1"/>
    </xf>
    <xf numFmtId="0" fontId="22" fillId="0" borderId="40" xfId="0" applyFont="1" applyBorder="1" applyAlignment="1">
      <alignment vertical="center" wrapText="1" indent="1"/>
    </xf>
    <xf numFmtId="0" fontId="9" fillId="0" borderId="40" xfId="2" applyBorder="1" applyAlignment="1">
      <alignment horizontal="left" vertical="center" indent="1"/>
    </xf>
    <xf numFmtId="0" fontId="9" fillId="0" borderId="40" xfId="2" applyBorder="1" applyAlignment="1">
      <alignment vertical="center" wrapText="1"/>
    </xf>
    <xf numFmtId="20" fontId="33" fillId="2" borderId="25" xfId="0" applyNumberFormat="1" applyFont="1" applyFill="1" applyBorder="1" applyAlignment="1">
      <alignment horizontal="center" vertical="center" wrapText="1"/>
    </xf>
    <xf numFmtId="167" fontId="31" fillId="2" borderId="25" xfId="0" applyNumberFormat="1" applyFont="1" applyFill="1" applyBorder="1" applyAlignment="1">
      <alignment horizontal="center" vertical="center"/>
    </xf>
    <xf numFmtId="0" fontId="22" fillId="0" borderId="39" xfId="0" applyFont="1" applyBorder="1" applyAlignment="1">
      <alignment horizontal="right" vertical="center" wrapText="1" indent="1"/>
    </xf>
    <xf numFmtId="0" fontId="34" fillId="0" borderId="40" xfId="0" applyFont="1" applyBorder="1" applyAlignment="1">
      <alignment horizontal="center" vertical="center" wrapText="1"/>
    </xf>
    <xf numFmtId="0" fontId="35" fillId="0" borderId="40" xfId="0" applyFont="1" applyBorder="1" applyAlignment="1">
      <alignment horizontal="right" vertical="center" indent="1"/>
    </xf>
    <xf numFmtId="0" fontId="38" fillId="0" borderId="1" xfId="0" applyFont="1" applyBorder="1" applyAlignment="1">
      <alignment horizontal="center" vertical="top" wrapText="1"/>
    </xf>
    <xf numFmtId="4" fontId="38" fillId="0" borderId="1" xfId="0" applyNumberFormat="1" applyFont="1" applyBorder="1" applyAlignment="1">
      <alignment horizontal="center" vertical="top" wrapText="1"/>
    </xf>
    <xf numFmtId="0" fontId="37" fillId="3" borderId="2" xfId="0" applyFont="1" applyFill="1" applyBorder="1" applyAlignment="1">
      <alignment horizontal="center" wrapText="1"/>
    </xf>
    <xf numFmtId="0" fontId="37" fillId="3" borderId="3" xfId="0" applyFont="1" applyFill="1" applyBorder="1" applyAlignment="1">
      <alignment horizontal="center" wrapText="1"/>
    </xf>
    <xf numFmtId="0" fontId="37" fillId="3" borderId="4" xfId="0" applyFont="1" applyFill="1" applyBorder="1" applyAlignment="1">
      <alignment horizontal="center" wrapText="1"/>
    </xf>
    <xf numFmtId="0" fontId="38" fillId="0" borderId="5" xfId="0" applyFont="1" applyBorder="1" applyAlignment="1">
      <alignment horizontal="center" vertical="top" wrapText="1"/>
    </xf>
    <xf numFmtId="0" fontId="38" fillId="0" borderId="6" xfId="0" applyFont="1" applyBorder="1" applyAlignment="1">
      <alignment horizontal="center" vertical="top" wrapText="1"/>
    </xf>
    <xf numFmtId="0" fontId="38" fillId="0" borderId="7" xfId="0" applyFont="1" applyBorder="1" applyAlignment="1">
      <alignment horizontal="center" vertical="top" wrapText="1"/>
    </xf>
    <xf numFmtId="4" fontId="38" fillId="0" borderId="8" xfId="0" applyNumberFormat="1" applyFont="1" applyBorder="1" applyAlignment="1">
      <alignment horizontal="center" vertical="top" wrapText="1"/>
    </xf>
    <xf numFmtId="0" fontId="38" fillId="0" borderId="9" xfId="0" applyFont="1" applyBorder="1" applyAlignment="1">
      <alignment horizontal="center" vertical="top" wrapText="1"/>
    </xf>
    <xf numFmtId="17" fontId="38" fillId="0" borderId="5" xfId="0" applyNumberFormat="1" applyFont="1" applyBorder="1" applyAlignment="1">
      <alignment horizontal="center" vertical="top" wrapText="1"/>
    </xf>
    <xf numFmtId="17" fontId="38" fillId="0" borderId="7" xfId="0" applyNumberFormat="1" applyFont="1" applyBorder="1" applyAlignment="1">
      <alignment horizontal="center" vertical="top" wrapText="1"/>
    </xf>
    <xf numFmtId="0" fontId="38" fillId="0" borderId="8" xfId="0" applyFont="1" applyBorder="1" applyAlignment="1">
      <alignment horizontal="center" vertical="top" wrapText="1"/>
    </xf>
    <xf numFmtId="14" fontId="39" fillId="0" borderId="0" xfId="0" applyNumberFormat="1" applyFont="1" applyAlignment="1">
      <alignment horizontal="center" vertical="center"/>
    </xf>
    <xf numFmtId="17" fontId="10" fillId="7" borderId="27" xfId="0" applyNumberFormat="1" applyFont="1" applyFill="1" applyBorder="1" applyAlignment="1">
      <alignment horizontal="center" vertical="center"/>
    </xf>
    <xf numFmtId="164" fontId="10" fillId="7" borderId="18" xfId="0" applyNumberFormat="1" applyFont="1" applyFill="1" applyBorder="1" applyAlignment="1">
      <alignment horizontal="center" vertical="center"/>
    </xf>
    <xf numFmtId="0" fontId="29" fillId="0" borderId="12" xfId="0" applyFont="1" applyBorder="1" applyAlignment="1">
      <alignment horizontal="center" vertical="center"/>
    </xf>
    <xf numFmtId="0" fontId="29" fillId="0" borderId="14" xfId="0" applyFont="1" applyBorder="1" applyAlignment="1">
      <alignment horizontal="center" vertical="center"/>
    </xf>
    <xf numFmtId="0" fontId="10" fillId="5" borderId="18" xfId="0" applyFont="1" applyFill="1" applyBorder="1" applyAlignment="1">
      <alignment horizontal="center" vertical="center"/>
    </xf>
    <xf numFmtId="0" fontId="10" fillId="5" borderId="21" xfId="0" applyFont="1" applyFill="1" applyBorder="1" applyAlignment="1">
      <alignment horizontal="center" vertical="center"/>
    </xf>
    <xf numFmtId="44" fontId="10" fillId="5" borderId="37" xfId="1" applyFont="1" applyFill="1" applyBorder="1" applyAlignment="1">
      <alignment horizontal="center" vertical="center"/>
    </xf>
    <xf numFmtId="14" fontId="31" fillId="2" borderId="24" xfId="0" applyNumberFormat="1" applyFont="1" applyFill="1" applyBorder="1" applyAlignment="1">
      <alignment horizontal="center" vertical="center"/>
    </xf>
    <xf numFmtId="14" fontId="31" fillId="2" borderId="25" xfId="0" applyNumberFormat="1" applyFont="1" applyFill="1" applyBorder="1" applyAlignment="1">
      <alignment horizontal="center" vertical="center"/>
    </xf>
    <xf numFmtId="0" fontId="14" fillId="2" borderId="30" xfId="0" applyFont="1" applyFill="1" applyBorder="1" applyAlignment="1">
      <alignment horizontal="center" vertical="center"/>
    </xf>
    <xf numFmtId="0" fontId="14" fillId="2" borderId="31" xfId="0" applyFont="1" applyFill="1" applyBorder="1" applyAlignment="1">
      <alignment horizontal="center" vertical="center"/>
    </xf>
    <xf numFmtId="0" fontId="29" fillId="0" borderId="19" xfId="0" applyFont="1" applyBorder="1" applyAlignment="1">
      <alignment horizontal="center" vertical="center"/>
    </xf>
    <xf numFmtId="0" fontId="29" fillId="0" borderId="13" xfId="0" applyFont="1" applyBorder="1" applyAlignment="1">
      <alignment horizontal="center" vertical="center"/>
    </xf>
    <xf numFmtId="0" fontId="29" fillId="0" borderId="20" xfId="0" applyFont="1" applyBorder="1" applyAlignment="1">
      <alignment horizontal="center" vertical="center"/>
    </xf>
    <xf numFmtId="0" fontId="14" fillId="2" borderId="32" xfId="0" applyFont="1" applyFill="1" applyBorder="1" applyAlignment="1">
      <alignment horizontal="center" vertical="center"/>
    </xf>
    <xf numFmtId="166" fontId="30" fillId="2" borderId="15" xfId="0" applyNumberFormat="1" applyFont="1" applyFill="1" applyBorder="1" applyAlignment="1">
      <alignment horizontal="center" vertical="center"/>
    </xf>
    <xf numFmtId="166" fontId="30" fillId="2" borderId="16" xfId="0" applyNumberFormat="1" applyFont="1" applyFill="1" applyBorder="1" applyAlignment="1">
      <alignment horizontal="center" vertical="center"/>
    </xf>
    <xf numFmtId="165" fontId="10" fillId="5" borderId="36" xfId="0" applyNumberFormat="1" applyFont="1" applyFill="1" applyBorder="1" applyAlignment="1">
      <alignment horizontal="center" vertical="center"/>
    </xf>
    <xf numFmtId="165" fontId="10" fillId="5" borderId="37" xfId="0" applyNumberFormat="1" applyFont="1" applyFill="1" applyBorder="1" applyAlignment="1">
      <alignment horizontal="center" vertical="center"/>
    </xf>
    <xf numFmtId="0" fontId="29" fillId="0" borderId="17" xfId="0" applyFont="1" applyBorder="1" applyAlignment="1">
      <alignment horizontal="center" vertical="center"/>
    </xf>
    <xf numFmtId="0" fontId="29" fillId="0" borderId="28" xfId="0" applyFont="1" applyBorder="1" applyAlignment="1">
      <alignment horizontal="center" vertical="center"/>
    </xf>
    <xf numFmtId="0" fontId="29" fillId="0" borderId="29" xfId="0" applyFont="1" applyBorder="1" applyAlignment="1">
      <alignment horizontal="center" vertical="center"/>
    </xf>
    <xf numFmtId="0" fontId="15" fillId="2" borderId="14" xfId="0" applyFont="1" applyFill="1" applyBorder="1" applyAlignment="1">
      <alignment horizontal="left" vertical="center"/>
    </xf>
    <xf numFmtId="0" fontId="15" fillId="2" borderId="15" xfId="0" applyFont="1" applyFill="1" applyBorder="1" applyAlignment="1">
      <alignment horizontal="left" vertical="center"/>
    </xf>
    <xf numFmtId="0" fontId="5" fillId="0" borderId="0" xfId="0" applyFont="1" applyAlignment="1">
      <alignment vertical="center" wrapText="1"/>
    </xf>
    <xf numFmtId="21" fontId="5" fillId="0" borderId="0" xfId="0" applyNumberFormat="1" applyFont="1" applyAlignment="1">
      <alignment vertical="center" wrapText="1"/>
    </xf>
    <xf numFmtId="0" fontId="0" fillId="0" borderId="0" xfId="0" applyAlignment="1">
      <alignment vertical="center" wrapText="1"/>
    </xf>
    <xf numFmtId="10" fontId="5" fillId="0" borderId="0" xfId="0" applyNumberFormat="1" applyFont="1" applyAlignment="1">
      <alignment vertical="center" wrapText="1"/>
    </xf>
    <xf numFmtId="4" fontId="5" fillId="0" borderId="0" xfId="0" applyNumberFormat="1" applyFont="1" applyAlignment="1">
      <alignment vertical="center" wrapText="1"/>
    </xf>
    <xf numFmtId="16" fontId="5" fillId="0" borderId="0" xfId="0" applyNumberFormat="1" applyFont="1" applyAlignment="1">
      <alignment vertical="center" wrapText="1"/>
    </xf>
    <xf numFmtId="3" fontId="5" fillId="0" borderId="0" xfId="0" applyNumberFormat="1" applyFont="1" applyAlignment="1">
      <alignment vertical="center" wrapText="1"/>
    </xf>
    <xf numFmtId="0" fontId="22" fillId="0" borderId="40" xfId="0" applyFont="1" applyBorder="1" applyAlignment="1">
      <alignment vertical="top" wrapText="1" indent="1"/>
    </xf>
  </cellXfs>
  <cellStyles count="4">
    <cellStyle name="Hiperlink" xfId="2" builtinId="8"/>
    <cellStyle name="Moeda" xfId="1" builtinId="4"/>
    <cellStyle name="Normal" xfId="0" builtinId="0"/>
    <cellStyle name="Porcentagem" xfId="3" builtinId="5"/>
  </cellStyles>
  <dxfs count="2">
    <dxf>
      <fill>
        <patternFill>
          <bgColor rgb="FF00B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cid:image001.png@01D942E4.6FD58060" TargetMode="Externa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286406</xdr:colOff>
      <xdr:row>0</xdr:row>
      <xdr:rowOff>344365</xdr:rowOff>
    </xdr:from>
    <xdr:to>
      <xdr:col>1</xdr:col>
      <xdr:colOff>2691148</xdr:colOff>
      <xdr:row>2</xdr:row>
      <xdr:rowOff>249115</xdr:rowOff>
    </xdr:to>
    <xdr:pic>
      <xdr:nvPicPr>
        <xdr:cNvPr id="2" name="Imagem 1" descr="Logotipo&#10;&#10;Descrição gerada automaticamente">
          <a:extLst>
            <a:ext uri="{FF2B5EF4-FFF2-40B4-BE49-F238E27FC236}">
              <a16:creationId xmlns:a16="http://schemas.microsoft.com/office/drawing/2014/main" id="{AC87613D-D4AD-4701-B582-B5EFD3EE6EEA}"/>
            </a:ext>
          </a:extLst>
        </xdr:cNvPr>
        <xdr:cNvPicPr>
          <a:picLocks noChangeAspect="1" noChangeArrowheads="1"/>
        </xdr:cNvPicPr>
      </xdr:nvPicPr>
      <xdr:blipFill rotWithShape="1">
        <a:blip xmlns:r="http://schemas.openxmlformats.org/officeDocument/2006/relationships" r:embed="rId1" r:link="rId2" cstate="print">
          <a:extLst>
            <a:ext uri="{28A0092B-C50C-407E-A947-70E740481C1C}">
              <a14:useLocalDpi xmlns:a14="http://schemas.microsoft.com/office/drawing/2010/main" val="0"/>
            </a:ext>
          </a:extLst>
        </a:blip>
        <a:srcRect r="60957"/>
        <a:stretch>
          <a:fillRect/>
        </a:stretch>
      </xdr:blipFill>
      <xdr:spPr bwMode="auto">
        <a:xfrm>
          <a:off x="1209598" y="344365"/>
          <a:ext cx="2404742" cy="9891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arch?q=hora&amp;oq=hora&amp;gs_lcrp=EgZjaHJvbWUyDAgAEEUYORjJAxiABDIMCAEQIxgnGIAEGIoFMg0IAhAAGJIDGIAEGIoFMg0IAxAAGJIDGIAEGIoFMgcIBBAAGIAEMgcIBRAAGIAEMgcIBhAAGIAEMgcIBxAAGIAEMgcICBAAGIAEMgcICRAAGI8C0gEHNTE1ajBqN6gCALACAA&amp;sourceid=chrome&amp;ie=" refreshOnLoad="1" preserveFormatting="0" connectionId="5" xr16:uid="{0BEA5C51-9731-480F-A505-941B2B5F4A7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usd_brl_1" refreshOnLoad="1" preserveFormatting="0" connectionId="8" xr16:uid="{00000000-0016-0000-00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farelo-de-soja" refreshOnLoad="1" preserveFormatting="0" connectionId="3" xr16:uid="{00000000-0016-0000-0200-000003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farelo-de-soja-chicago-cbot" refreshOnLoad="1" preserveFormatting="0" connectionId="11" xr16:uid="{00000000-0016-0000-0200-000002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us_soybean_meal_1" refreshOnLoad="1" preserveFormatting="0" connectionId="2" xr16:uid="{00000000-0016-0000-0200-000001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soja" refreshOnLoad="1" preserveFormatting="0" connectionId="7" xr16:uid="{00000000-0016-0000-0300-000004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ilho_1" refreshOnLoad="1" preserveFormatting="0" connectionId="10" xr16:uid="{00000000-0016-0000-0400-000005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bomm.com.br" refreshOnLoad="1" preserveFormatting="0" connectionId="6" xr16:uid="{00000000-0016-0000-0500-000006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premio-soja-paranagua-pr" refreshOnLoad="1" preserveFormatting="0" connectionId="4" xr16:uid="{00000000-0016-0000-0600-000007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soja-premio-farelo-de-soja-paranagua-pr" refreshOnLoad="1" preserveFormatting="0" connectionId="9" xr16:uid="{00000000-0016-0000-0700-000008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premio-milho-paranagua" refreshOnLoad="1" preserveFormatting="0" connectionId="1" xr16:uid="{00000000-0016-0000-0700-000009000000}" autoFormatId="16" applyNumberFormats="0" applyBorderFormats="0" applyFontFormats="1" applyPatternFormats="1" applyAlignmentFormats="0" applyWidthHeightFormats="0"/>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www.google.com/imgres?imgurl=https://c2.staticflickr.com/6/5323/29723468823_c3f268a177_o.png&amp;imgrefurl=https://www.horariodebrasilia.org/&amp;h=250&amp;w=250&amp;tbnid=oD80v6WSie25_M&amp;q=hora&amp;tbnh=111&amp;tbnw=111&amp;usg=AI4_-kRcGbM-9POkbO3CkJD_8xXaJ0I9hg&amp;vet=1&amp;docid=tGQmqUXOgjBUMM&amp;sa=X&amp;ved=2ahUKEwjRrL7o1vSHAxUyrpUCHTQBIxMQ9QF6BAgAEAo" TargetMode="External"/><Relationship Id="rId18" Type="http://schemas.openxmlformats.org/officeDocument/2006/relationships/hyperlink" Target="https://www.google.com/imgres?imgurl=https://www.psicoactiva.com/wp-content/uploads/puzzleclopedia/reloj-300x300.jpg&amp;imgrefurl=https://www.psicoactiva.com/puzzleclopedia/que-hora-es-i/&amp;h=300&amp;w=300&amp;tbnid=UxY5ifSpfI_juM&amp;q=hora&amp;tbnh=116&amp;tbnw=116&amp;usg=AI4_-kTePZ5yLVZlMc7k363AUComCN1iBA&amp;vet=1&amp;docid=fwocS4xLsX9fdM&amp;sa=X&amp;ved=2ahUKEwjRrL7o1vSHAxUyrpUCHTQBIxMQ9QF6BAgAEBQ" TargetMode="External"/><Relationship Id="rId26" Type="http://schemas.openxmlformats.org/officeDocument/2006/relationships/hyperlink" Target="https://www.google.com/url?q=https://accounts.google.com/ServiceLogin%3Fcontinue%3Dhttps://www.google.com/search%253Fq%253Dhora%2526oq%253Dhora%2526gs_lcrp%253DEgZjaHJvbWUyDAgAEEUYORjJAxiABDIMCAEQIxgnGIAEGIoFMg0IAhAAGJIDGIAEGIoFMg0IAxAAGJIDGIAEGIoFMgcIBBAAGIAEMgcIBRAAGIAEMgcIBhAAGIAEMgcIBxAAGIAEMgcICBAAGIAEMgcICRAAGI8C0gEHNTE1ajBqN6gCALACAA%2526sourceid%253Dchrome%2526ie%253D%26hl%3Dpt-BR&amp;opi=89978449&amp;sa=U&amp;ved=0ahUKEwjRrL7o1vSHAxUyrpUCHTQBIxMQxs8CCEw&amp;usg=AOvVaw2QY2c68VDL2rfrDw_uxAUf" TargetMode="External"/><Relationship Id="rId3" Type="http://schemas.openxmlformats.org/officeDocument/2006/relationships/hyperlink" Target="https://www.google.com/search?q=hora&amp;sca_esv=ca10b7ff663b7daf&amp;ie=UTF-8&amp;tbm=isch&amp;source=lnms&amp;sa=X&amp;ved=0ahUKEwjRrL7o1vSHAxUyrpUCHTQBIxMQ_AUIBigC" TargetMode="External"/><Relationship Id="rId21" Type="http://schemas.openxmlformats.org/officeDocument/2006/relationships/hyperlink" Target="https://www.google.com/url?q=https://www.nahora.df.gov.br/agendamento-online/&amp;sa=U&amp;ved=2ahUKEwjRrL7o1vSHAxUyrpUCHTQBIxMQFnoECAIQAg&amp;usg=AOvVaw2glpG2i9qS5y4VyahLxLGM" TargetMode="External"/><Relationship Id="rId34" Type="http://schemas.openxmlformats.org/officeDocument/2006/relationships/printerSettings" Target="../printerSettings/printerSettings2.bin"/><Relationship Id="rId7" Type="http://schemas.openxmlformats.org/officeDocument/2006/relationships/hyperlink" Target="https://www.google.com/url?q=https://pt.wikipedia.org/wiki/Hora&amp;sa=U&amp;ved=2ahUKEwjRrL7o1vSHAxUyrpUCHTQBIxMQFnoECAQQAg&amp;usg=AOvVaw01DBoMAIoo_TIjaYujhu5C" TargetMode="External"/><Relationship Id="rId12" Type="http://schemas.openxmlformats.org/officeDocument/2006/relationships/hyperlink" Target="https://www.google.com/imgres?imgurl=https://cdn-icons-png.flaticon.com/512/88/88036.png&amp;imgrefurl=https://www.flaticon.com/br/icone-gratis/hora_88036&amp;h=512&amp;w=512&amp;tbnid=pqNBr1oMn30jfM&amp;q=hora&amp;tbnh=131&amp;tbnw=131&amp;usg=AI4_-kTM7Aafq0cEw-9U78StJh3mSO6aTQ&amp;vet=1&amp;docid=Fq0awPvaFATisM&amp;sa=X&amp;ved=2ahUKEwjRrL7o1vSHAxUyrpUCHTQBIxMQ9QF6BAgAEAg" TargetMode="External"/><Relationship Id="rId17" Type="http://schemas.openxmlformats.org/officeDocument/2006/relationships/hyperlink" Target="https://www.google.com/imgres?imgurl=https://wwfbrnew.awsassets.panda.org/img/2024mar_capa-revistinha-hora-do-planeta_v-divulgacao_1_1_129019.jpg&amp;imgrefurl=https://www.wwf.org.br/participe/especiais/horadoplaneta/&amp;h=425&amp;w=419&amp;tbnid=pLP9t3Ia_-fV-M&amp;q=hora&amp;tbnh=126&amp;tbnw=124&amp;usg=AI4_-kSEhZn8fmKavxh3gvKz8oCGMMwOVg&amp;vet=1&amp;docid=LZMxj_xMcDyRbM&amp;sa=X&amp;ved=2ahUKEwjRrL7o1vSHAxUyrpUCHTQBIxMQ9QF6BAgAEBI" TargetMode="External"/><Relationship Id="rId25" Type="http://schemas.openxmlformats.org/officeDocument/2006/relationships/hyperlink" Target="https://www.google.com/url?q=https://support.google.com/websearch%3Fp%3Dws_settings_location%26hl%3Dpt-BR&amp;opi=89978449&amp;sa=U&amp;ved=0ahUKEwjRrL7o1vSHAxUyrpUCHTQBIxMQty4ISw&amp;usg=AOvVaw1urk7QT0dFVhnJx3FlkrEz" TargetMode="External"/><Relationship Id="rId33" Type="http://schemas.openxmlformats.org/officeDocument/2006/relationships/hyperlink" Target="https://br.investing.com/currencies/usd-brl-bmf-futures" TargetMode="External"/><Relationship Id="rId2" Type="http://schemas.openxmlformats.org/officeDocument/2006/relationships/hyperlink" Target="https://www.google.com/search?q=hora&amp;sca_esv=ca10b7ff663b7daf&amp;ie=UTF-8&amp;tbm=nws&amp;source=lnms&amp;sa=X&amp;ved=0ahUKEwjRrL7o1vSHAxUyrpUCHTQBIxMQ_AUIBSgB" TargetMode="External"/><Relationship Id="rId16" Type="http://schemas.openxmlformats.org/officeDocument/2006/relationships/hyperlink" Target="https://www.google.com/imgres?imgurl=https://www.britishacademiadeingles.com/blog/wp-content/uploads/2023/07/como-decir-la-hora-en-ingles.jpg&amp;imgrefurl=https://www.britishacademiadeingles.com/blog/decir-la-hora-en-ingles/&amp;h=665&amp;w=1000&amp;tbnid=141T2Df5w25xwM&amp;q=hora&amp;tbnh=99&amp;tbnw=149&amp;usg=AI4_-kRjw637AKH2lyk-H8P8CiXgb3wzag&amp;vet=1&amp;docid=v3X-RgDU56-nSM&amp;sa=X&amp;ved=2ahUKEwjRrL7o1vSHAxUyrpUCHTQBIxMQ9QF6BAgAEBA" TargetMode="External"/><Relationship Id="rId20" Type="http://schemas.openxmlformats.org/officeDocument/2006/relationships/hyperlink" Target="https://www.google.com/url?q=https://www.amazon.com.br/hora-estrela-Edi%25C3%25A7%25C3%25A3o-comemorativa/dp/6555320354&amp;sa=U&amp;ved=2ahUKEwjRrL7o1vSHAxUyrpUCHTQBIxMQFnoECAUQAg&amp;usg=AOvVaw35HLraxBPVtghaM0eeIEwA" TargetMode="External"/><Relationship Id="rId29" Type="http://schemas.openxmlformats.org/officeDocument/2006/relationships/hyperlink" Target="https://www.google.com/intl/pt-BR_br/policies/terms/" TargetMode="External"/><Relationship Id="rId1" Type="http://schemas.openxmlformats.org/officeDocument/2006/relationships/hyperlink" Target="https://www.google.com/?sca_esv=ca10b7ff663b7daf&amp;output=search&amp;ie=UTF-8&amp;sa=X&amp;ved=0ahUKEwjRrL7o1vSHAxUyrpUCHTQBIxMQPAgC" TargetMode="External"/><Relationship Id="rId6" Type="http://schemas.openxmlformats.org/officeDocument/2006/relationships/hyperlink" Target="https://www.google.com/url?q=https://relogioonline.com.br/horario/&amp;sa=U&amp;ved=2ahUKEwjRrL7o1vSHAxUyrpUCHTQBIxMQFnoECAgQAg&amp;usg=AOvVaw3mvBbKmuELFRX4RqrGx4qg" TargetMode="External"/><Relationship Id="rId11" Type="http://schemas.openxmlformats.org/officeDocument/2006/relationships/hyperlink" Target="https://www.google.com/imgres?imgurl=https://relogioonline.com.br/horario/image.png&amp;imgrefurl=https://relogioonline.com.br/horario/&amp;h=504&amp;w=968&amp;tbnid=9TuC0CHdm1vMbM&amp;q=hora&amp;tbnh=77&amp;tbnw=148&amp;usg=AI4_-kQqekvrp1hvJpx8fJ5O6FBLECE4hg&amp;vet=1&amp;docid=w-7DNppGrWg29M&amp;sa=X&amp;ved=2ahUKEwjRrL7o1vSHAxUyrpUCHTQBIxMQ9QF6BAgAEAY" TargetMode="External"/><Relationship Id="rId24" Type="http://schemas.openxmlformats.org/officeDocument/2006/relationships/hyperlink" Target="https://www.google.com/search?q=hora&amp;sca_esv=ca10b7ff663b7daf&amp;ie=UTF-8&amp;ei=JL28ZtGKBLLc1sQPtIKMmQE&amp;start=10&amp;sa=N" TargetMode="External"/><Relationship Id="rId32" Type="http://schemas.openxmlformats.org/officeDocument/2006/relationships/hyperlink" Target="https://br.investing.com/currencies/usd-brl-bmf-futures?cid=1181131" TargetMode="External"/><Relationship Id="rId5" Type="http://schemas.openxmlformats.org/officeDocument/2006/relationships/hyperlink" Target="https://www.google.com/url?q=https://www.horariodebrasilia.org/&amp;sa=U&amp;ved=2ahUKEwjRrL7o1vSHAxUyrpUCHTQBIxMQFnoECAoQAg&amp;usg=AOvVaw1A57CAA8uLzUuJw4VvwK6j" TargetMode="External"/><Relationship Id="rId15" Type="http://schemas.openxmlformats.org/officeDocument/2006/relationships/hyperlink" Target="https://www.google.com/imgres?imgurl=https://i.ytimg.com/vi/JZ8XAGsWWHQ/maxresdefault.jpg&amp;imgrefurl=https://www.youtube.com/watch?v%3DJZ8XAGsWWHQ&amp;h=720&amp;w=1280&amp;tbnid=DPYlhuq_BsvEBM&amp;q=hora&amp;tbnh=84&amp;tbnw=150&amp;usg=AI4_-kQ0JaJNdj4-y2923YPHdDm95vABew&amp;vet=1&amp;docid=PmkRJvpprDJ4FM&amp;sa=X&amp;ved=2ahUKEwjRrL7o1vSHAxUyrpUCHTQBIxMQ9QF6BAgAEA4" TargetMode="External"/><Relationship Id="rId23" Type="http://schemas.openxmlformats.org/officeDocument/2006/relationships/hyperlink" Target="https://www.google.com/url?q=https://www.em.com.br/politica/2024/08/6919885-a-hora-de-arthur-lira.html&amp;sa=U&amp;ved=2ahUKEwjRrL7o1vSHAxUyrpUCHTQBIxMQFnoECAYQAg&amp;usg=AOvVaw3RE_CpM20cb3-58DPIv-OE" TargetMode="External"/><Relationship Id="rId28" Type="http://schemas.openxmlformats.org/officeDocument/2006/relationships/hyperlink" Target="https://www.google.com/intl/pt-BR_br/policies/privacy/" TargetMode="External"/><Relationship Id="rId36" Type="http://schemas.openxmlformats.org/officeDocument/2006/relationships/queryTable" Target="../queryTables/queryTable2.xml"/><Relationship Id="rId10" Type="http://schemas.openxmlformats.org/officeDocument/2006/relationships/hyperlink" Target="https://www.google.com/imgres?imgurl=https://upload.wikimedia.org/wikipedia/commons/thumb/8/8a/AnalogClockAnimation1_2hands_1h_in_6sec.gif/640px-AnalogClockAnimation1_2hands_1h_in_6sec.gif&amp;imgrefurl=https://pt.wikipedia.org/wiki/Hora&amp;h=640&amp;w=640&amp;tbnid=DFg7iBdH99LWRM&amp;q=hora&amp;tbnh=137&amp;tbnw=137&amp;usg=AI4_-kRZBi8xIuJVhcm-xPJ2XGW4ncASdA&amp;vet=1&amp;docid=nnkA6NuYkTbVPM&amp;sa=X&amp;ved=2ahUKEwjRrL7o1vSHAxUyrpUCHTQBIxMQ9QF6BAgAEAQ" TargetMode="External"/><Relationship Id="rId19" Type="http://schemas.openxmlformats.org/officeDocument/2006/relationships/hyperlink" Target="https://www.google.com/search?sca_esv=ca10b7ff663b7daf&amp;ie=UTF-8&amp;ei=JL28ZtGKBLLc1sQPtIKMmQE&amp;q=hora&amp;tbm=isch&amp;sa=X&amp;ved=2ahUKEwjRrL7o1vSHAxUyrpUCHTQBIxMQ7Al6BAgAEBU" TargetMode="External"/><Relationship Id="rId31" Type="http://schemas.openxmlformats.org/officeDocument/2006/relationships/hyperlink" Target="https://br.investing.com/currencies/usd-brl-bmf-futures?cid=1181132" TargetMode="External"/><Relationship Id="rId4" Type="http://schemas.openxmlformats.org/officeDocument/2006/relationships/hyperlink" Target="https://www.google.com/search?q=hora&amp;sca_esv=ca10b7ff663b7daf&amp;ie=UTF-8&amp;tbm=vid&amp;source=lnms&amp;sa=X&amp;ved=0ahUKEwjRrL7o1vSHAxUyrpUCHTQBIxMQ_AUIBygD" TargetMode="External"/><Relationship Id="rId9" Type="http://schemas.openxmlformats.org/officeDocument/2006/relationships/hyperlink" Target="https://www.google.com/url?q=https://time.is/pt_br/Bras%25C3%25ADlia/&amp;sa=U&amp;ved=2ahUKEwjRrL7o1vSHAxUyrpUCHTQBIxMQFnoECAcQAg&amp;usg=AOvVaw2IY1INt7EETxl9RGuCIjkq" TargetMode="External"/><Relationship Id="rId14" Type="http://schemas.openxmlformats.org/officeDocument/2006/relationships/hyperlink" Target="https://www.google.com/imgres?imgurl=https://m.media-amazon.com/images/I/61TaHURu27L._AC_UF1000,1000_QL80_.jpg&amp;imgrefurl=https://www.amazon.com.br/hora-estrela-Edi%25C3%25A7%25C3%25A3o-comemorativa/dp/6555320354&amp;h=1000&amp;w=678&amp;tbnid=Ui24rflUsa6jeM&amp;q=hora&amp;tbnh=149&amp;tbnw=101&amp;usg=AI4_-kQQHRuJWjKOiruYI658FswEQxfLqA&amp;vet=1&amp;docid=-X-_1sPXcyn3VM&amp;sa=X&amp;ved=2ahUKEwjRrL7o1vSHAxUyrpUCHTQBIxMQ9QF6BAgAEAw" TargetMode="External"/><Relationship Id="rId22" Type="http://schemas.openxmlformats.org/officeDocument/2006/relationships/hyperlink" Target="https://www.google.com/url?q=https://www.vivo.com.br/para-voce/produtos-e-servicos/para-casa/telefone-fixo/servicos-adicionais/hora-certa&amp;sa=U&amp;ved=2ahUKEwjRrL7o1vSHAxUyrpUCHTQBIxMQFnoECAEQAg&amp;usg=AOvVaw2mk_ig_ULVCWPaVZF9vJmw" TargetMode="External"/><Relationship Id="rId27" Type="http://schemas.openxmlformats.org/officeDocument/2006/relationships/hyperlink" Target="https://www.google.com/preferences?hl=pt-BR&amp;sa=X&amp;ved=0ahUKEwjRrL7o1vSHAxUyrpUCHTQBIxMQv5YECE0" TargetMode="External"/><Relationship Id="rId30" Type="http://schemas.openxmlformats.org/officeDocument/2006/relationships/hyperlink" Target="https://br.investing.com/currencies/usd-brl?cid=965081" TargetMode="External"/><Relationship Id="rId35" Type="http://schemas.openxmlformats.org/officeDocument/2006/relationships/queryTable" Target="../queryTables/queryTable1.xml"/><Relationship Id="rId8" Type="http://schemas.openxmlformats.org/officeDocument/2006/relationships/hyperlink" Target="https://www.google.com/url?q=http://pcdsh01.on.br/HoraLegalBrasileira.php&amp;sa=U&amp;ved=2ahUKEwjRrL7o1vSHAxUyrpUCHTQBIxMQFnoECAMQAg&amp;usg=AOvVaw0_Rrc8JDcOSC_iSS9abkuK"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br.investing.com/equities/nu-holdings-ltd" TargetMode="External"/><Relationship Id="rId299" Type="http://schemas.openxmlformats.org/officeDocument/2006/relationships/hyperlink" Target="https://br.investing.com/commodities/real-time-futures" TargetMode="External"/><Relationship Id="rId21" Type="http://schemas.openxmlformats.org/officeDocument/2006/relationships/hyperlink" Target="https://gr.investing.com/" TargetMode="External"/><Relationship Id="rId63" Type="http://schemas.openxmlformats.org/officeDocument/2006/relationships/hyperlink" Target="https://br.investing.com/commodities/brent-oil" TargetMode="External"/><Relationship Id="rId159" Type="http://schemas.openxmlformats.org/officeDocument/2006/relationships/hyperlink" Target="https://br.investing.com/crypto/currency-pairs" TargetMode="External"/><Relationship Id="rId324" Type="http://schemas.openxmlformats.org/officeDocument/2006/relationships/hyperlink" Target="https://br.investing.com/commodities/us-soybean-meal-streaming-chart" TargetMode="External"/><Relationship Id="rId366" Type="http://schemas.openxmlformats.org/officeDocument/2006/relationships/hyperlink" Target="https://br.investing.com/analysis/relacao-de-troca-entre-o-boi-gordo-e-o-farelo-de-soja-200450879" TargetMode="External"/><Relationship Id="rId170" Type="http://schemas.openxmlformats.org/officeDocument/2006/relationships/hyperlink" Target="https://br.investing.com/crypto/bitcoin/btc-usd" TargetMode="External"/><Relationship Id="rId226" Type="http://schemas.openxmlformats.org/officeDocument/2006/relationships/hyperlink" Target="https://br.investing.com/analysis/commodities" TargetMode="External"/><Relationship Id="rId433" Type="http://schemas.openxmlformats.org/officeDocument/2006/relationships/hyperlink" Target="https://app.appsflyer.com/com.fusionmedia.investing?pid=direct_inv&amp;c=refactored&amp;af_adset=www&amp;af_ad=footer&amp;af_sub1=null&amp;af_sub_siteid=null&amp;click_id=null&amp;af_sub2=null&amp;af_sub3=null&amp;af_sub4=null&amp;af_sub5=null&amp;af_keywords=null&amp;af_ad_id=null&amp;af_adset_id=null&amp;af_pmod_priority=null" TargetMode="External"/><Relationship Id="rId268" Type="http://schemas.openxmlformats.org/officeDocument/2006/relationships/hyperlink" Target="https://br.investing.com/stock-split-calendar/" TargetMode="External"/><Relationship Id="rId32" Type="http://schemas.openxmlformats.org/officeDocument/2006/relationships/hyperlink" Target="https://vn.investing.com/" TargetMode="External"/><Relationship Id="rId74" Type="http://schemas.openxmlformats.org/officeDocument/2006/relationships/hyperlink" Target="https://br.investing.com/indices/brazil-indices" TargetMode="External"/><Relationship Id="rId128" Type="http://schemas.openxmlformats.org/officeDocument/2006/relationships/hyperlink" Target="https://br.investing.com/etfs/ishares-brazil-index" TargetMode="External"/><Relationship Id="rId335" Type="http://schemas.openxmlformats.org/officeDocument/2006/relationships/hyperlink" Target="https://br.investing.com/commodities/us-soybean-meal-user-rankings" TargetMode="External"/><Relationship Id="rId377" Type="http://schemas.openxmlformats.org/officeDocument/2006/relationships/hyperlink" Target="https://br.investing.com/currencies/us-dollar-index" TargetMode="External"/><Relationship Id="rId5" Type="http://schemas.openxmlformats.org/officeDocument/2006/relationships/hyperlink" Target="https://ca.investing.com/" TargetMode="External"/><Relationship Id="rId181" Type="http://schemas.openxmlformats.org/officeDocument/2006/relationships/hyperlink" Target="https://br.investing.com/certificates/world-certificates" TargetMode="External"/><Relationship Id="rId237" Type="http://schemas.openxmlformats.org/officeDocument/2006/relationships/hyperlink" Target="https://br.investing.com/brokers/crypto-exchanges/?utm_source=investing&amp;utm_campaign=ms_main_menu&amp;inv_campaign_id=1&amp;inv_campaign_name=ms_main_menu&amp;utm_medium=direct&amp;origin=investing" TargetMode="External"/><Relationship Id="rId402" Type="http://schemas.openxmlformats.org/officeDocument/2006/relationships/hyperlink" Target="https://br.investing.com/equities/vale-on-n1" TargetMode="External"/><Relationship Id="rId279" Type="http://schemas.openxmlformats.org/officeDocument/2006/relationships/hyperlink" Target="https://br.investing.com/tools/currency-heatmap" TargetMode="External"/><Relationship Id="rId444" Type="http://schemas.openxmlformats.org/officeDocument/2006/relationships/hyperlink" Target="https://br.investing.com/about-us/privacy-policy" TargetMode="External"/><Relationship Id="rId43" Type="http://schemas.openxmlformats.org/officeDocument/2006/relationships/hyperlink" Target="https://br.investing.com/currencies/forex-options" TargetMode="External"/><Relationship Id="rId139" Type="http://schemas.openxmlformats.org/officeDocument/2006/relationships/hyperlink" Target="https://br.investing.com/discover/brazil-fi-infras" TargetMode="External"/><Relationship Id="rId290" Type="http://schemas.openxmlformats.org/officeDocument/2006/relationships/hyperlink" Target="https://br.investing.com/insights/" TargetMode="External"/><Relationship Id="rId304" Type="http://schemas.openxmlformats.org/officeDocument/2006/relationships/hyperlink" Target="https://br.investing.com/commodities/grains" TargetMode="External"/><Relationship Id="rId346" Type="http://schemas.openxmlformats.org/officeDocument/2006/relationships/hyperlink" Target="https://br.investing.com/news/commodities-news/usda-preve-safra-recorde-de-soja-nos-eua-em-2024-ve-a-3a-maior-para-milho-1311250" TargetMode="External"/><Relationship Id="rId388" Type="http://schemas.openxmlformats.org/officeDocument/2006/relationships/hyperlink" Target="https://br.investing.com/currencies/usd-jpy" TargetMode="External"/><Relationship Id="rId85" Type="http://schemas.openxmlformats.org/officeDocument/2006/relationships/hyperlink" Target="https://br.investing.com/indices/us-30" TargetMode="External"/><Relationship Id="rId150" Type="http://schemas.openxmlformats.org/officeDocument/2006/relationships/hyperlink" Target="https://br.investing.com/rates-bonds/brazil-tesouro-direto" TargetMode="External"/><Relationship Id="rId192" Type="http://schemas.openxmlformats.org/officeDocument/2006/relationships/hyperlink" Target="https://br.investing.com/crypto/bitcoin" TargetMode="External"/><Relationship Id="rId206" Type="http://schemas.openxmlformats.org/officeDocument/2006/relationships/hyperlink" Target="https://br.investing.com/news/coronavirus" TargetMode="External"/><Relationship Id="rId413" Type="http://schemas.openxmlformats.org/officeDocument/2006/relationships/hyperlink" Target="https://br.investing.com/equities/companhia-tecidos-santanense-pref" TargetMode="External"/><Relationship Id="rId248" Type="http://schemas.openxmlformats.org/officeDocument/2006/relationships/hyperlink" Target="https://br.investing.com/charts/real-time-futures-charts" TargetMode="External"/><Relationship Id="rId12" Type="http://schemas.openxmlformats.org/officeDocument/2006/relationships/hyperlink" Target="https://mx.investing.com/" TargetMode="External"/><Relationship Id="rId108" Type="http://schemas.openxmlformats.org/officeDocument/2006/relationships/hyperlink" Target="https://br.investing.com/equities/vale-on-n1" TargetMode="External"/><Relationship Id="rId315" Type="http://schemas.openxmlformats.org/officeDocument/2006/relationships/hyperlink" Target="https://br.investing.com/commodities/us-soybean-meal?cid=1178333" TargetMode="External"/><Relationship Id="rId357" Type="http://schemas.openxmlformats.org/officeDocument/2006/relationships/hyperlink" Target="https://br.investing.com/commodities/us-soybean-meal-news" TargetMode="External"/><Relationship Id="rId54" Type="http://schemas.openxmlformats.org/officeDocument/2006/relationships/hyperlink" Target="https://br.investing.com/commodities/" TargetMode="External"/><Relationship Id="rId96" Type="http://schemas.openxmlformats.org/officeDocument/2006/relationships/hyperlink" Target="https://br.investing.com/equities/52-week-high" TargetMode="External"/><Relationship Id="rId161" Type="http://schemas.openxmlformats.org/officeDocument/2006/relationships/hyperlink" Target="https://br.investing.com/crypto/bitcoin" TargetMode="External"/><Relationship Id="rId217" Type="http://schemas.openxmlformats.org/officeDocument/2006/relationships/hyperlink" Target="https://br.investing.com/economic-calendar/" TargetMode="External"/><Relationship Id="rId399" Type="http://schemas.openxmlformats.org/officeDocument/2006/relationships/hyperlink" Target="https://br.investing.com/markets/brazil" TargetMode="External"/><Relationship Id="rId259" Type="http://schemas.openxmlformats.org/officeDocument/2006/relationships/hyperlink" Target="https://br.investing.com/technical/candlestick-patterns" TargetMode="External"/><Relationship Id="rId424" Type="http://schemas.openxmlformats.org/officeDocument/2006/relationships/hyperlink" Target="https://br.investing.com/pro/propicks/dominate-the-dow?entry=ws_propicks" TargetMode="External"/><Relationship Id="rId23" Type="http://schemas.openxmlformats.org/officeDocument/2006/relationships/hyperlink" Target="https://fi.investing.com/" TargetMode="External"/><Relationship Id="rId119" Type="http://schemas.openxmlformats.org/officeDocument/2006/relationships/hyperlink" Target="https://br.investing.com/equities/meliuz-sa" TargetMode="External"/><Relationship Id="rId270" Type="http://schemas.openxmlformats.org/officeDocument/2006/relationships/hyperlink" Target="https://br.investing.com/futures-expiration-calendar/" TargetMode="External"/><Relationship Id="rId326" Type="http://schemas.openxmlformats.org/officeDocument/2006/relationships/hyperlink" Target="https://br.investing.com/commodities/us-soybean-meal-news" TargetMode="External"/><Relationship Id="rId65" Type="http://schemas.openxmlformats.org/officeDocument/2006/relationships/hyperlink" Target="https://br.investing.com/commodities/live-cattle" TargetMode="External"/><Relationship Id="rId130" Type="http://schemas.openxmlformats.org/officeDocument/2006/relationships/hyperlink" Target="https://br.investing.com/etfs/it-now-idiv" TargetMode="External"/><Relationship Id="rId368" Type="http://schemas.openxmlformats.org/officeDocument/2006/relationships/hyperlink" Target="https://br.investing.com/members/contributors/206802695" TargetMode="External"/><Relationship Id="rId172" Type="http://schemas.openxmlformats.org/officeDocument/2006/relationships/hyperlink" Target="https://br.investing.com/crypto/litecoin/ltc-usd" TargetMode="External"/><Relationship Id="rId228" Type="http://schemas.openxmlformats.org/officeDocument/2006/relationships/hyperlink" Target="https://br.investing.com/analysis/etfs" TargetMode="External"/><Relationship Id="rId435" Type="http://schemas.openxmlformats.org/officeDocument/2006/relationships/hyperlink" Target="https://br.investing.com/blog/" TargetMode="External"/><Relationship Id="rId281" Type="http://schemas.openxmlformats.org/officeDocument/2006/relationships/hyperlink" Target="https://br.investing.com/tools/forward-rates-calculator" TargetMode="External"/><Relationship Id="rId337" Type="http://schemas.openxmlformats.org/officeDocument/2006/relationships/hyperlink" Target="https://br.investing.com/commodities/us-soybean-meal-contracts" TargetMode="External"/><Relationship Id="rId34" Type="http://schemas.openxmlformats.org/officeDocument/2006/relationships/hyperlink" Target="https://br.investing.com/pro/pricing" TargetMode="External"/><Relationship Id="rId76" Type="http://schemas.openxmlformats.org/officeDocument/2006/relationships/hyperlink" Target="https://br.investing.com/indices/world-indices" TargetMode="External"/><Relationship Id="rId141" Type="http://schemas.openxmlformats.org/officeDocument/2006/relationships/hyperlink" Target="https://br.investing.com/funds/dynamo-cougar-fundo-de-investimento" TargetMode="External"/><Relationship Id="rId379" Type="http://schemas.openxmlformats.org/officeDocument/2006/relationships/hyperlink" Target="https://br.investing.com/commodities/crude-oil" TargetMode="External"/><Relationship Id="rId7" Type="http://schemas.openxmlformats.org/officeDocument/2006/relationships/hyperlink" Target="https://za.investing.com/" TargetMode="External"/><Relationship Id="rId183" Type="http://schemas.openxmlformats.org/officeDocument/2006/relationships/hyperlink" Target="https://br.investing.com/certificates/vontobel-7x-long-natural-gas-8.06" TargetMode="External"/><Relationship Id="rId239" Type="http://schemas.openxmlformats.org/officeDocument/2006/relationships/hyperlink" Target="https://br.investing.com/brokers/cryptocurrency-brokers/?utm_source=investing&amp;utm_campaign=ms_main_menu&amp;inv_campaign_id=1&amp;inv_campaign_name=ms_main_menu&amp;utm_medium=direct&amp;origin=investing" TargetMode="External"/><Relationship Id="rId390" Type="http://schemas.openxmlformats.org/officeDocument/2006/relationships/hyperlink" Target="https://br.investing.com/currencies/gbp-brl" TargetMode="External"/><Relationship Id="rId404" Type="http://schemas.openxmlformats.org/officeDocument/2006/relationships/hyperlink" Target="https://br.investing.com/equities/itauunibanco-pn-edj-n1" TargetMode="External"/><Relationship Id="rId446" Type="http://schemas.openxmlformats.org/officeDocument/2006/relationships/queryTable" Target="../queryTables/queryTable3.xml"/><Relationship Id="rId250" Type="http://schemas.openxmlformats.org/officeDocument/2006/relationships/hyperlink" Target="https://br.investing.com/charts/real-time-stocks-charts" TargetMode="External"/><Relationship Id="rId292" Type="http://schemas.openxmlformats.org/officeDocument/2006/relationships/hyperlink" Target="https://br.investing.com/education/conferences" TargetMode="External"/><Relationship Id="rId306" Type="http://schemas.openxmlformats.org/officeDocument/2006/relationships/hyperlink" Target="https://br.investing.com/commodities/futures-specifications" TargetMode="External"/><Relationship Id="rId45" Type="http://schemas.openxmlformats.org/officeDocument/2006/relationships/hyperlink" Target="https://br.investing.com/currencies/eur-brl" TargetMode="External"/><Relationship Id="rId87" Type="http://schemas.openxmlformats.org/officeDocument/2006/relationships/hyperlink" Target="https://br.investing.com/indices/shanghai-composite" TargetMode="External"/><Relationship Id="rId110" Type="http://schemas.openxmlformats.org/officeDocument/2006/relationships/hyperlink" Target="https://br.investing.com/equities/gerdau-pn-n1" TargetMode="External"/><Relationship Id="rId348" Type="http://schemas.openxmlformats.org/officeDocument/2006/relationships/hyperlink" Target="https://br.investing.com/news/commodities-news/precos-da-soja-e-do-milho-no-brasil-sobem-seguindo-exterior-e-forca-do-dolar-diz-cepea-1295293" TargetMode="External"/><Relationship Id="rId152" Type="http://schemas.openxmlformats.org/officeDocument/2006/relationships/hyperlink" Target="https://br.investing.com/rates-bonds/brazil-government-bonds" TargetMode="External"/><Relationship Id="rId194" Type="http://schemas.openxmlformats.org/officeDocument/2006/relationships/hyperlink" Target="https://br.investing.com/crypto/xrp" TargetMode="External"/><Relationship Id="rId208" Type="http://schemas.openxmlformats.org/officeDocument/2006/relationships/hyperlink" Target="https://br.investing.com/news/commodities-news" TargetMode="External"/><Relationship Id="rId415" Type="http://schemas.openxmlformats.org/officeDocument/2006/relationships/hyperlink" Target="https://br.investing.com/equities/oncoclinicas-do-brasil-servicos-med" TargetMode="External"/><Relationship Id="rId261" Type="http://schemas.openxmlformats.org/officeDocument/2006/relationships/hyperlink" Target="https://br.investing.com/tools/fibonacci-calculator" TargetMode="External"/><Relationship Id="rId14" Type="http://schemas.openxmlformats.org/officeDocument/2006/relationships/hyperlink" Target="https://it.investing.com/" TargetMode="External"/><Relationship Id="rId56" Type="http://schemas.openxmlformats.org/officeDocument/2006/relationships/hyperlink" Target="https://br.investing.com/commodities/metals" TargetMode="External"/><Relationship Id="rId317" Type="http://schemas.openxmlformats.org/officeDocument/2006/relationships/hyperlink" Target="https://br.investing.com/commodities/us-soybean-meal?cid=1203691" TargetMode="External"/><Relationship Id="rId359" Type="http://schemas.openxmlformats.org/officeDocument/2006/relationships/hyperlink" Target="https://br.investing.com/news/commodities-news/abiove-eleva-projecao-de-exportacao-de-farelo-de-soja-do-brasil-com-demanda-da-asia-1306377" TargetMode="External"/><Relationship Id="rId98" Type="http://schemas.openxmlformats.org/officeDocument/2006/relationships/hyperlink" Target="https://br.investing.com/equities/most-active-stocks" TargetMode="External"/><Relationship Id="rId121" Type="http://schemas.openxmlformats.org/officeDocument/2006/relationships/hyperlink" Target="https://br.investing.com/equities/bradesco-pn-n1" TargetMode="External"/><Relationship Id="rId163" Type="http://schemas.openxmlformats.org/officeDocument/2006/relationships/hyperlink" Target="https://br.investing.com/crypto/dogecoin" TargetMode="External"/><Relationship Id="rId219" Type="http://schemas.openxmlformats.org/officeDocument/2006/relationships/hyperlink" Target="https://br.investing.com/news/world-news" TargetMode="External"/><Relationship Id="rId370" Type="http://schemas.openxmlformats.org/officeDocument/2006/relationships/hyperlink" Target="https://br.investing.com/brokers/forex-brokers/" TargetMode="External"/><Relationship Id="rId426" Type="http://schemas.openxmlformats.org/officeDocument/2006/relationships/hyperlink" Target="https://br.investing.com/pro/propicks/tech-titans?entry=ws_propicks" TargetMode="External"/><Relationship Id="rId230" Type="http://schemas.openxmlformats.org/officeDocument/2006/relationships/hyperlink" Target="https://br.investing.com/analysis/most-popular-analysis" TargetMode="External"/><Relationship Id="rId25" Type="http://schemas.openxmlformats.org/officeDocument/2006/relationships/hyperlink" Target="https://jp.investing.com/" TargetMode="External"/><Relationship Id="rId67" Type="http://schemas.openxmlformats.org/officeDocument/2006/relationships/hyperlink" Target="https://br.investing.com/commodities/gold" TargetMode="External"/><Relationship Id="rId272" Type="http://schemas.openxmlformats.org/officeDocument/2006/relationships/hyperlink" Target="https://br.investing.com/central-banks/fed-rate-monitor" TargetMode="External"/><Relationship Id="rId328" Type="http://schemas.openxmlformats.org/officeDocument/2006/relationships/hyperlink" Target="https://br.investing.com/commodities/us-soybean-meal-opinion" TargetMode="External"/><Relationship Id="rId132" Type="http://schemas.openxmlformats.org/officeDocument/2006/relationships/hyperlink" Target="https://br.investing.com/etfs/spdr-gold-trust" TargetMode="External"/><Relationship Id="rId174" Type="http://schemas.openxmlformats.org/officeDocument/2006/relationships/hyperlink" Target="https://br.investing.com/crypto/ethereum/eth-btc" TargetMode="External"/><Relationship Id="rId381" Type="http://schemas.openxmlformats.org/officeDocument/2006/relationships/hyperlink" Target="https://br.investing.com/commodities/us-soybeans" TargetMode="External"/><Relationship Id="rId241" Type="http://schemas.openxmlformats.org/officeDocument/2006/relationships/hyperlink" Target="https://br.investing.com/charts/live-charts" TargetMode="External"/><Relationship Id="rId437" Type="http://schemas.openxmlformats.org/officeDocument/2006/relationships/hyperlink" Target="https://br.investing.com/portfolio/" TargetMode="External"/><Relationship Id="rId36" Type="http://schemas.openxmlformats.org/officeDocument/2006/relationships/hyperlink" Target="https://br.investing.com/currencies/" TargetMode="External"/><Relationship Id="rId283" Type="http://schemas.openxmlformats.org/officeDocument/2006/relationships/hyperlink" Target="https://br.investing.com/brokers/firms-prop-trading/" TargetMode="External"/><Relationship Id="rId339" Type="http://schemas.openxmlformats.org/officeDocument/2006/relationships/hyperlink" Target="https://br.investing.com/commodities/us-soybean-meal-technical" TargetMode="External"/><Relationship Id="rId78" Type="http://schemas.openxmlformats.org/officeDocument/2006/relationships/hyperlink" Target="https://br.investing.com/indices/indices-futures" TargetMode="External"/><Relationship Id="rId101" Type="http://schemas.openxmlformats.org/officeDocument/2006/relationships/hyperlink" Target="https://br.investing.com/equities/world-adrs" TargetMode="External"/><Relationship Id="rId143" Type="http://schemas.openxmlformats.org/officeDocument/2006/relationships/hyperlink" Target="https://br.investing.com/funds/brasilprev-top-pre-fundo-de-investi" TargetMode="External"/><Relationship Id="rId185" Type="http://schemas.openxmlformats.org/officeDocument/2006/relationships/hyperlink" Target="https://br.investing.com/certificates/commerz-put-cac-fut-05-17-31dec99" TargetMode="External"/><Relationship Id="rId350" Type="http://schemas.openxmlformats.org/officeDocument/2006/relationships/hyperlink" Target="https://br.investing.com/news/commodities-news/frango-caso-de-newcastle-no-rs-deve-pressionar-preco-para-exportacao-diz-aeb-1292220" TargetMode="External"/><Relationship Id="rId406" Type="http://schemas.openxmlformats.org/officeDocument/2006/relationships/hyperlink" Target="https://br.investing.com/equities/petrobras-pn" TargetMode="External"/><Relationship Id="rId9" Type="http://schemas.openxmlformats.org/officeDocument/2006/relationships/hyperlink" Target="https://ng.investing.com/" TargetMode="External"/><Relationship Id="rId210" Type="http://schemas.openxmlformats.org/officeDocument/2006/relationships/hyperlink" Target="https://br.investing.com/news/forex-news" TargetMode="External"/><Relationship Id="rId392" Type="http://schemas.openxmlformats.org/officeDocument/2006/relationships/hyperlink" Target="https://br.investing.com/equities/petrobras-pn" TargetMode="External"/><Relationship Id="rId448" Type="http://schemas.openxmlformats.org/officeDocument/2006/relationships/queryTable" Target="../queryTables/queryTable5.xml"/><Relationship Id="rId252" Type="http://schemas.openxmlformats.org/officeDocument/2006/relationships/hyperlink" Target="https://br.investing.com/charts/multiple-indices-streaming-charts" TargetMode="External"/><Relationship Id="rId294" Type="http://schemas.openxmlformats.org/officeDocument/2006/relationships/hyperlink" Target="https://br.investing.com/ad-free-subscription?source=desktop&amp;medium=top_menu" TargetMode="External"/><Relationship Id="rId308" Type="http://schemas.openxmlformats.org/officeDocument/2006/relationships/hyperlink" Target="https://br.investing.com/commodities/brent-oil" TargetMode="External"/><Relationship Id="rId47" Type="http://schemas.openxmlformats.org/officeDocument/2006/relationships/hyperlink" Target="https://br.investing.com/currencies/gbp-usd" TargetMode="External"/><Relationship Id="rId89" Type="http://schemas.openxmlformats.org/officeDocument/2006/relationships/hyperlink" Target="https://br.investing.com/stock-screener/" TargetMode="External"/><Relationship Id="rId112" Type="http://schemas.openxmlformats.org/officeDocument/2006/relationships/hyperlink" Target="https://br.investing.com/equities/brf-foods-on-ej-nm" TargetMode="External"/><Relationship Id="rId154" Type="http://schemas.openxmlformats.org/officeDocument/2006/relationships/hyperlink" Target="https://br.investing.com/rates-bonds/one-day-interbank-deposit-rate" TargetMode="External"/><Relationship Id="rId361" Type="http://schemas.openxmlformats.org/officeDocument/2006/relationships/hyperlink" Target="https://br.investing.com/news/economy-news/importacao-de-oleo-de-palma-pela-india-tem-maxima-em-quase-1-ano-a-de-oleo-de-soja-sobe-43-1301812" TargetMode="External"/><Relationship Id="rId196" Type="http://schemas.openxmlformats.org/officeDocument/2006/relationships/hyperlink" Target="https://br.investing.com/currency-converter/?tag=Cryptocurrency" TargetMode="External"/><Relationship Id="rId417" Type="http://schemas.openxmlformats.org/officeDocument/2006/relationships/hyperlink" Target="https://br.investing.com/equities/localiza-on-ej-nm" TargetMode="External"/><Relationship Id="rId16" Type="http://schemas.openxmlformats.org/officeDocument/2006/relationships/hyperlink" Target="https://pt.investing.com/" TargetMode="External"/><Relationship Id="rId221" Type="http://schemas.openxmlformats.org/officeDocument/2006/relationships/hyperlink" Target="https://br.investing.com/news/cryptocurrency-news" TargetMode="External"/><Relationship Id="rId263" Type="http://schemas.openxmlformats.org/officeDocument/2006/relationships/hyperlink" Target="https://br.investing.com/tools/" TargetMode="External"/><Relationship Id="rId319" Type="http://schemas.openxmlformats.org/officeDocument/2006/relationships/hyperlink" Target="https://br.investing.com/commodities/us-soybean-meal?cid=1213651" TargetMode="External"/><Relationship Id="rId58" Type="http://schemas.openxmlformats.org/officeDocument/2006/relationships/hyperlink" Target="https://br.investing.com/commodities/meats" TargetMode="External"/><Relationship Id="rId123" Type="http://schemas.openxmlformats.org/officeDocument/2006/relationships/hyperlink" Target="https://br.investing.com/etfs/major-etfs" TargetMode="External"/><Relationship Id="rId330" Type="http://schemas.openxmlformats.org/officeDocument/2006/relationships/hyperlink" Target="https://br.investing.com/commodities/us-soybean-meal-technical" TargetMode="External"/><Relationship Id="rId165" Type="http://schemas.openxmlformats.org/officeDocument/2006/relationships/hyperlink" Target="https://br.investing.com/crypto/terra-luna" TargetMode="External"/><Relationship Id="rId372" Type="http://schemas.openxmlformats.org/officeDocument/2006/relationships/hyperlink" Target="https://br.investing.com/indices/ibovespa-futures" TargetMode="External"/><Relationship Id="rId428" Type="http://schemas.openxmlformats.org/officeDocument/2006/relationships/hyperlink" Target="https://br.investing.com/pro/propicks/top-value-stocks?entry=ws_propicks" TargetMode="External"/><Relationship Id="rId232" Type="http://schemas.openxmlformats.org/officeDocument/2006/relationships/hyperlink" Target="https://br.investing.com/analysis/comics" TargetMode="External"/><Relationship Id="rId274" Type="http://schemas.openxmlformats.org/officeDocument/2006/relationships/hyperlink" Target="https://br.investing.com/tools/fibonacci-calculator" TargetMode="External"/><Relationship Id="rId27" Type="http://schemas.openxmlformats.org/officeDocument/2006/relationships/hyperlink" Target="https://cn.investing.com/" TargetMode="External"/><Relationship Id="rId69" Type="http://schemas.openxmlformats.org/officeDocument/2006/relationships/hyperlink" Target="https://br.investing.com/commodities/us-sugar-no11" TargetMode="External"/><Relationship Id="rId134" Type="http://schemas.openxmlformats.org/officeDocument/2006/relationships/hyperlink" Target="https://br.investing.com/etfs/hash11" TargetMode="External"/><Relationship Id="rId80" Type="http://schemas.openxmlformats.org/officeDocument/2006/relationships/hyperlink" Target="https://br.investing.com/indices/bovespa" TargetMode="External"/><Relationship Id="rId176" Type="http://schemas.openxmlformats.org/officeDocument/2006/relationships/hyperlink" Target="https://br.investing.com/crypto/litecoin/ltc-brl" TargetMode="External"/><Relationship Id="rId341" Type="http://schemas.openxmlformats.org/officeDocument/2006/relationships/hyperlink" Target="https://br.investing.com/commodities/feed-cattle" TargetMode="External"/><Relationship Id="rId383" Type="http://schemas.openxmlformats.org/officeDocument/2006/relationships/hyperlink" Target="https://br.investing.com/commodities/gold" TargetMode="External"/><Relationship Id="rId439" Type="http://schemas.openxmlformats.org/officeDocument/2006/relationships/hyperlink" Target="https://br.investing.com/about-us" TargetMode="External"/><Relationship Id="rId201" Type="http://schemas.openxmlformats.org/officeDocument/2006/relationships/hyperlink" Target="https://br.investing.com/crypto/ethereum/eth-btc" TargetMode="External"/><Relationship Id="rId243" Type="http://schemas.openxmlformats.org/officeDocument/2006/relationships/hyperlink" Target="https://br.investing.com/charts/futures-charts" TargetMode="External"/><Relationship Id="rId285" Type="http://schemas.openxmlformats.org/officeDocument/2006/relationships/hyperlink" Target="https://br.investing.com/education/" TargetMode="External"/><Relationship Id="rId38" Type="http://schemas.openxmlformats.org/officeDocument/2006/relationships/hyperlink" Target="https://br.investing.com/currencies/streaming-forex-rates-majors" TargetMode="External"/><Relationship Id="rId103" Type="http://schemas.openxmlformats.org/officeDocument/2006/relationships/hyperlink" Target="https://br.investing.com/equities/cannabis-stocks" TargetMode="External"/><Relationship Id="rId310" Type="http://schemas.openxmlformats.org/officeDocument/2006/relationships/hyperlink" Target="https://br.investing.com/ad-free-subscription?source=desktop&amp;medium=takeover_ad" TargetMode="External"/><Relationship Id="rId91" Type="http://schemas.openxmlformats.org/officeDocument/2006/relationships/hyperlink" Target="https://br.investing.com/pro/propicks" TargetMode="External"/><Relationship Id="rId145" Type="http://schemas.openxmlformats.org/officeDocument/2006/relationships/hyperlink" Target="https://br.investing.com/rates-bonds/financial-futures" TargetMode="External"/><Relationship Id="rId187" Type="http://schemas.openxmlformats.org/officeDocument/2006/relationships/hyperlink" Target="https://br.investing.com/crypto/" TargetMode="External"/><Relationship Id="rId352" Type="http://schemas.openxmlformats.org/officeDocument/2006/relationships/hyperlink" Target="https://br.investing.com/news/economy-news/soja-recua-em-chicago-com-dolar-forte-e-condicao-da-safra-dos-eua-1305564" TargetMode="External"/><Relationship Id="rId394" Type="http://schemas.openxmlformats.org/officeDocument/2006/relationships/hyperlink" Target="https://br.investing.com/equities/via-varejo-sa" TargetMode="External"/><Relationship Id="rId408" Type="http://schemas.openxmlformats.org/officeDocument/2006/relationships/hyperlink" Target="https://br.investing.com/equities/cemig-pn-n1" TargetMode="External"/><Relationship Id="rId212" Type="http://schemas.openxmlformats.org/officeDocument/2006/relationships/hyperlink" Target="https://br.investing.com/news/general" TargetMode="External"/><Relationship Id="rId254" Type="http://schemas.openxmlformats.org/officeDocument/2006/relationships/hyperlink" Target="https://br.investing.com/technical/technical-summary" TargetMode="External"/><Relationship Id="rId49" Type="http://schemas.openxmlformats.org/officeDocument/2006/relationships/hyperlink" Target="https://br.investing.com/currencies/usd-mxn" TargetMode="External"/><Relationship Id="rId114" Type="http://schemas.openxmlformats.org/officeDocument/2006/relationships/hyperlink" Target="https://br.investing.com/equities/eletrobras-pnb" TargetMode="External"/><Relationship Id="rId296" Type="http://schemas.openxmlformats.org/officeDocument/2006/relationships/hyperlink" Target="https://br.investing.com/broker-blacklist/" TargetMode="External"/><Relationship Id="rId60" Type="http://schemas.openxmlformats.org/officeDocument/2006/relationships/hyperlink" Target="https://br.investing.com/commodities/grains" TargetMode="External"/><Relationship Id="rId156" Type="http://schemas.openxmlformats.org/officeDocument/2006/relationships/hyperlink" Target="https://br.investing.com/rates-bonds/brstnclf1rl5" TargetMode="External"/><Relationship Id="rId198" Type="http://schemas.openxmlformats.org/officeDocument/2006/relationships/hyperlink" Target="https://br.investing.com/crypto/ethereum/eth-usd" TargetMode="External"/><Relationship Id="rId321" Type="http://schemas.openxmlformats.org/officeDocument/2006/relationships/hyperlink" Target="https://br.investing.com/commodities/us-soybean-meal-historical-data" TargetMode="External"/><Relationship Id="rId363" Type="http://schemas.openxmlformats.org/officeDocument/2006/relationships/hyperlink" Target="https://br.investing.com/news/commodities-news/precos-da-soja-e-do-milho-no-brasil-sobem-seguindo-exterior-e-forca-do-dolar-diz-cepea-1295293" TargetMode="External"/><Relationship Id="rId419" Type="http://schemas.openxmlformats.org/officeDocument/2006/relationships/hyperlink" Target="https://br.investing.com/equities/multilaser-industrial" TargetMode="External"/><Relationship Id="rId223" Type="http://schemas.openxmlformats.org/officeDocument/2006/relationships/hyperlink" Target="https://br.investing.com/analysis/market-overview" TargetMode="External"/><Relationship Id="rId430" Type="http://schemas.openxmlformats.org/officeDocument/2006/relationships/hyperlink" Target="https://br.investing.com/pro/propicks/best-of-buffett?entry=ws_propicks" TargetMode="External"/><Relationship Id="rId18" Type="http://schemas.openxmlformats.org/officeDocument/2006/relationships/hyperlink" Target="https://ru.investing.com/" TargetMode="External"/><Relationship Id="rId39" Type="http://schemas.openxmlformats.org/officeDocument/2006/relationships/hyperlink" Target="https://br.investing.com/currencies/live-currency-cross-rates" TargetMode="External"/><Relationship Id="rId265" Type="http://schemas.openxmlformats.org/officeDocument/2006/relationships/hyperlink" Target="https://br.investing.com/holiday-calendar/" TargetMode="External"/><Relationship Id="rId286" Type="http://schemas.openxmlformats.org/officeDocument/2006/relationships/hyperlink" Target="https://br.investing.com/central-banks/" TargetMode="External"/><Relationship Id="rId50" Type="http://schemas.openxmlformats.org/officeDocument/2006/relationships/hyperlink" Target="https://br.investing.com/currencies/usd-rub" TargetMode="External"/><Relationship Id="rId104" Type="http://schemas.openxmlformats.org/officeDocument/2006/relationships/hyperlink" Target="https://br.investing.com/discover/brazil-agro-stocks" TargetMode="External"/><Relationship Id="rId125" Type="http://schemas.openxmlformats.org/officeDocument/2006/relationships/hyperlink" Target="https://br.investing.com/etfs/brazil-etfs" TargetMode="External"/><Relationship Id="rId146" Type="http://schemas.openxmlformats.org/officeDocument/2006/relationships/hyperlink" Target="https://br.investing.com/rates-bonds/world-government-bonds" TargetMode="External"/><Relationship Id="rId167" Type="http://schemas.openxmlformats.org/officeDocument/2006/relationships/hyperlink" Target="https://br.investing.com/crypto/cardano" TargetMode="External"/><Relationship Id="rId188" Type="http://schemas.openxmlformats.org/officeDocument/2006/relationships/hyperlink" Target="https://br.investing.com/crypto/currencies" TargetMode="External"/><Relationship Id="rId311" Type="http://schemas.openxmlformats.org/officeDocument/2006/relationships/hyperlink" Target="https://br.investing.com/commodities/us-soybean-meal" TargetMode="External"/><Relationship Id="rId332" Type="http://schemas.openxmlformats.org/officeDocument/2006/relationships/hyperlink" Target="https://br.investing.com/commodities/us-soybean-meal-commentary" TargetMode="External"/><Relationship Id="rId353" Type="http://schemas.openxmlformats.org/officeDocument/2006/relationships/hyperlink" Target="https://br.investing.com/analysis/relacao-de-troca-entre-o-boi-gordo-e-o-farelo-de-soja-200450879" TargetMode="External"/><Relationship Id="rId374" Type="http://schemas.openxmlformats.org/officeDocument/2006/relationships/hyperlink" Target="https://br.investing.com/indices/us-30-futures?cid=1175152" TargetMode="External"/><Relationship Id="rId395" Type="http://schemas.openxmlformats.org/officeDocument/2006/relationships/hyperlink" Target="https://br.investing.com/equities/magaz-luiza-on-nm" TargetMode="External"/><Relationship Id="rId409" Type="http://schemas.openxmlformats.org/officeDocument/2006/relationships/hyperlink" Target="https://br.investing.com/equities/sequoia-logistica-e-transportes-sa" TargetMode="External"/><Relationship Id="rId71" Type="http://schemas.openxmlformats.org/officeDocument/2006/relationships/hyperlink" Target="https://br.investing.com/commodities/us-wheat" TargetMode="External"/><Relationship Id="rId92" Type="http://schemas.openxmlformats.org/officeDocument/2006/relationships/hyperlink" Target="https://br.investing.com/equities/brazil" TargetMode="External"/><Relationship Id="rId213" Type="http://schemas.openxmlformats.org/officeDocument/2006/relationships/hyperlink" Target="https://br.investing.com/news/markets" TargetMode="External"/><Relationship Id="rId234" Type="http://schemas.openxmlformats.org/officeDocument/2006/relationships/hyperlink" Target="https://br.investing.com/brokers/forex-brokers/?utm_source=investing&amp;utm_campaign=ms_main_menu&amp;inv_campaign_id=1&amp;inv_campaign_name=ms_main_menu&amp;utm_medium=direct&amp;origin=investing" TargetMode="External"/><Relationship Id="rId420" Type="http://schemas.openxmlformats.org/officeDocument/2006/relationships/hyperlink" Target="https://br.investing.com/equities/joao-fortes-on" TargetMode="External"/><Relationship Id="rId2" Type="http://schemas.openxmlformats.org/officeDocument/2006/relationships/hyperlink" Target="https://www.investing.com/" TargetMode="External"/><Relationship Id="rId29" Type="http://schemas.openxmlformats.org/officeDocument/2006/relationships/hyperlink" Target="https://id.investing.com/" TargetMode="External"/><Relationship Id="rId255" Type="http://schemas.openxmlformats.org/officeDocument/2006/relationships/hyperlink" Target="https://br.investing.com/technical/technical-analysis" TargetMode="External"/><Relationship Id="rId276" Type="http://schemas.openxmlformats.org/officeDocument/2006/relationships/hyperlink" Target="https://br.investing.com/tools/pivot-point-calculator" TargetMode="External"/><Relationship Id="rId297" Type="http://schemas.openxmlformats.org/officeDocument/2006/relationships/hyperlink" Target="https://br.investing.com/markets/sentiment-outlook" TargetMode="External"/><Relationship Id="rId441" Type="http://schemas.openxmlformats.org/officeDocument/2006/relationships/hyperlink" Target="https://br.investing.com/about-us/contact-us" TargetMode="External"/><Relationship Id="rId40" Type="http://schemas.openxmlformats.org/officeDocument/2006/relationships/hyperlink" Target="https://br.investing.com/currencies/exchange-rates-table" TargetMode="External"/><Relationship Id="rId115" Type="http://schemas.openxmlformats.org/officeDocument/2006/relationships/hyperlink" Target="https://br.investing.com/equities/weg-on-ej-nm" TargetMode="External"/><Relationship Id="rId136" Type="http://schemas.openxmlformats.org/officeDocument/2006/relationships/hyperlink" Target="https://br.investing.com/funds/world-funds" TargetMode="External"/><Relationship Id="rId157" Type="http://schemas.openxmlformats.org/officeDocument/2006/relationships/hyperlink" Target="https://br.investing.com/rates-bonds/brgovt-10-01-jan-2029" TargetMode="External"/><Relationship Id="rId178" Type="http://schemas.openxmlformats.org/officeDocument/2006/relationships/hyperlink" Target="https://br.investing.com/crypto/ethereum/eth-brl" TargetMode="External"/><Relationship Id="rId301" Type="http://schemas.openxmlformats.org/officeDocument/2006/relationships/hyperlink" Target="https://br.investing.com/commodities/softs" TargetMode="External"/><Relationship Id="rId322" Type="http://schemas.openxmlformats.org/officeDocument/2006/relationships/hyperlink" Target="https://br.investing.com/commodities/us-soybean-meal-contracts" TargetMode="External"/><Relationship Id="rId343" Type="http://schemas.openxmlformats.org/officeDocument/2006/relationships/hyperlink" Target="https://br.investing.com/commodities/oats" TargetMode="External"/><Relationship Id="rId364" Type="http://schemas.openxmlformats.org/officeDocument/2006/relationships/hyperlink" Target="https://br.investing.com/news/commodities-news/frango-caso-de-newcastle-no-rs-deve-pressionar-preco-para-exportacao-diz-aeb-1292220" TargetMode="External"/><Relationship Id="rId61" Type="http://schemas.openxmlformats.org/officeDocument/2006/relationships/hyperlink" Target="https://br.investing.com/indices/commodities-indices" TargetMode="External"/><Relationship Id="rId82" Type="http://schemas.openxmlformats.org/officeDocument/2006/relationships/hyperlink" Target="https://br.investing.com/indices/dj-brazil-titans-20-adr" TargetMode="External"/><Relationship Id="rId199" Type="http://schemas.openxmlformats.org/officeDocument/2006/relationships/hyperlink" Target="https://br.investing.com/crypto/bnb/bnb-brl" TargetMode="External"/><Relationship Id="rId203" Type="http://schemas.openxmlformats.org/officeDocument/2006/relationships/hyperlink" Target="https://br.investing.com/crypto/xrp/xrp-usd" TargetMode="External"/><Relationship Id="rId385" Type="http://schemas.openxmlformats.org/officeDocument/2006/relationships/hyperlink" Target="https://br.investing.com/currencies/usd-brl" TargetMode="External"/><Relationship Id="rId19" Type="http://schemas.openxmlformats.org/officeDocument/2006/relationships/hyperlink" Target="https://tr.investing.com/" TargetMode="External"/><Relationship Id="rId224" Type="http://schemas.openxmlformats.org/officeDocument/2006/relationships/hyperlink" Target="https://br.investing.com/analysis/forex" TargetMode="External"/><Relationship Id="rId245" Type="http://schemas.openxmlformats.org/officeDocument/2006/relationships/hyperlink" Target="https://br.investing.com/charts/indices-charts" TargetMode="External"/><Relationship Id="rId266" Type="http://schemas.openxmlformats.org/officeDocument/2006/relationships/hyperlink" Target="https://br.investing.com/earnings-calendar/" TargetMode="External"/><Relationship Id="rId287" Type="http://schemas.openxmlformats.org/officeDocument/2006/relationships/hyperlink" Target="https://br.investing.com/alerts/" TargetMode="External"/><Relationship Id="rId410" Type="http://schemas.openxmlformats.org/officeDocument/2006/relationships/hyperlink" Target="https://br.investing.com/equities/nutriplant" TargetMode="External"/><Relationship Id="rId431" Type="http://schemas.openxmlformats.org/officeDocument/2006/relationships/hyperlink" Target="https://br.investing.com/pro/propicks/midcap-movers" TargetMode="External"/><Relationship Id="rId30" Type="http://schemas.openxmlformats.org/officeDocument/2006/relationships/hyperlink" Target="https://ms.investing.com/" TargetMode="External"/><Relationship Id="rId105" Type="http://schemas.openxmlformats.org/officeDocument/2006/relationships/hyperlink" Target="https://br.investing.com/discover/brazil-bdrs" TargetMode="External"/><Relationship Id="rId126" Type="http://schemas.openxmlformats.org/officeDocument/2006/relationships/hyperlink" Target="https://br.investing.com/discover/bitcoin-etfs" TargetMode="External"/><Relationship Id="rId147" Type="http://schemas.openxmlformats.org/officeDocument/2006/relationships/hyperlink" Target="https://br.investing.com/rates-bonds/government-bond-spreads" TargetMode="External"/><Relationship Id="rId168" Type="http://schemas.openxmlformats.org/officeDocument/2006/relationships/hyperlink" Target="https://br.investing.com/discover/brazil-etfs-cripto-bitcoin" TargetMode="External"/><Relationship Id="rId312" Type="http://schemas.openxmlformats.org/officeDocument/2006/relationships/hyperlink" Target="https://br.investing.com/commodities/us-soybean-meal?cid=961739" TargetMode="External"/><Relationship Id="rId333" Type="http://schemas.openxmlformats.org/officeDocument/2006/relationships/hyperlink" Target="https://br.investing.com/commodities/us-soybean-meal-commentary" TargetMode="External"/><Relationship Id="rId354" Type="http://schemas.openxmlformats.org/officeDocument/2006/relationships/hyperlink" Target="https://br.investing.com/news/economy-news/importacao-de-oleo-de-palma-pela-india-tem-maxima-em-quase-1-ano-a-de-oleo-de-soja-sobe-43-1301812" TargetMode="External"/><Relationship Id="rId51" Type="http://schemas.openxmlformats.org/officeDocument/2006/relationships/hyperlink" Target="https://br.investing.com/currencies/usd-brl-mini-futures" TargetMode="External"/><Relationship Id="rId72" Type="http://schemas.openxmlformats.org/officeDocument/2006/relationships/hyperlink" Target="https://br.investing.com/commodities/iron-ore-62-cfr-futures" TargetMode="External"/><Relationship Id="rId93" Type="http://schemas.openxmlformats.org/officeDocument/2006/relationships/hyperlink" Target="https://br.investing.com/equities/americas" TargetMode="External"/><Relationship Id="rId189" Type="http://schemas.openxmlformats.org/officeDocument/2006/relationships/hyperlink" Target="https://br.investing.com/crypto/currency-pairs" TargetMode="External"/><Relationship Id="rId375" Type="http://schemas.openxmlformats.org/officeDocument/2006/relationships/hyperlink" Target="https://br.investing.com/indices/volatility-s-p-500" TargetMode="External"/><Relationship Id="rId396" Type="http://schemas.openxmlformats.org/officeDocument/2006/relationships/hyperlink" Target="https://br.investing.com/equities/irb-brasil-resseguros" TargetMode="External"/><Relationship Id="rId3" Type="http://schemas.openxmlformats.org/officeDocument/2006/relationships/hyperlink" Target="https://uk.investing.com/" TargetMode="External"/><Relationship Id="rId214" Type="http://schemas.openxmlformats.org/officeDocument/2006/relationships/hyperlink" Target="https://br.investing.com/news/headlines" TargetMode="External"/><Relationship Id="rId235" Type="http://schemas.openxmlformats.org/officeDocument/2006/relationships/hyperlink" Target="https://br.investing.com/brokers/stock-brokers/?utm_source=investing&amp;utm_campaign=ms_main_menu&amp;inv_campaign_id=1&amp;inv_campaign_name=ms_main_menu&amp;utm_medium=direct&amp;origin=investing" TargetMode="External"/><Relationship Id="rId256" Type="http://schemas.openxmlformats.org/officeDocument/2006/relationships/hyperlink" Target="https://br.investing.com/technical/pivot-points" TargetMode="External"/><Relationship Id="rId277" Type="http://schemas.openxmlformats.org/officeDocument/2006/relationships/hyperlink" Target="https://br.investing.com/tools/profit-calculator" TargetMode="External"/><Relationship Id="rId298" Type="http://schemas.openxmlformats.org/officeDocument/2006/relationships/hyperlink" Target="https://br.investing.com/commodities/" TargetMode="External"/><Relationship Id="rId400" Type="http://schemas.openxmlformats.org/officeDocument/2006/relationships/hyperlink" Target="https://br.investing.com/equities/localiza-on-ej-nm" TargetMode="External"/><Relationship Id="rId421" Type="http://schemas.openxmlformats.org/officeDocument/2006/relationships/hyperlink" Target="https://br.investing.com/pro/propicks/beat-sp-500" TargetMode="External"/><Relationship Id="rId442" Type="http://schemas.openxmlformats.org/officeDocument/2006/relationships/hyperlink" Target="https://br.investing.com/about-us/editorial" TargetMode="External"/><Relationship Id="rId116" Type="http://schemas.openxmlformats.org/officeDocument/2006/relationships/hyperlink" Target="https://br.investing.com/equities/panamericano-pn" TargetMode="External"/><Relationship Id="rId137" Type="http://schemas.openxmlformats.org/officeDocument/2006/relationships/hyperlink" Target="https://br.investing.com/funds/major-funds" TargetMode="External"/><Relationship Id="rId158" Type="http://schemas.openxmlformats.org/officeDocument/2006/relationships/hyperlink" Target="https://br.investing.com/crypto/" TargetMode="External"/><Relationship Id="rId302" Type="http://schemas.openxmlformats.org/officeDocument/2006/relationships/hyperlink" Target="https://br.investing.com/commodities/meats" TargetMode="External"/><Relationship Id="rId323" Type="http://schemas.openxmlformats.org/officeDocument/2006/relationships/hyperlink" Target="https://br.investing.com/commodities/us-soybean-meal-streaming-chart" TargetMode="External"/><Relationship Id="rId344" Type="http://schemas.openxmlformats.org/officeDocument/2006/relationships/hyperlink" Target="https://br.investing.com/rates-bonds/us-30-yr-t-bond" TargetMode="External"/><Relationship Id="rId20" Type="http://schemas.openxmlformats.org/officeDocument/2006/relationships/hyperlink" Target="https://sa.investing.com/" TargetMode="External"/><Relationship Id="rId41" Type="http://schemas.openxmlformats.org/officeDocument/2006/relationships/hyperlink" Target="https://br.investing.com/currencies/us-dollar-index" TargetMode="External"/><Relationship Id="rId62" Type="http://schemas.openxmlformats.org/officeDocument/2006/relationships/hyperlink" Target="https://br.investing.com/commodities/crude-oil" TargetMode="External"/><Relationship Id="rId83" Type="http://schemas.openxmlformats.org/officeDocument/2006/relationships/hyperlink" Target="https://br.investing.com/indices/us-spx-500" TargetMode="External"/><Relationship Id="rId179" Type="http://schemas.openxmlformats.org/officeDocument/2006/relationships/hyperlink" Target="https://br.investing.com/certificates/" TargetMode="External"/><Relationship Id="rId365" Type="http://schemas.openxmlformats.org/officeDocument/2006/relationships/hyperlink" Target="https://br.investing.com/news/commodities-news/frango-caso-de-newcastle-no-rs-deve-pressionar-preco-para-exportacao-diz-aeb-1292220" TargetMode="External"/><Relationship Id="rId386" Type="http://schemas.openxmlformats.org/officeDocument/2006/relationships/hyperlink" Target="https://br.investing.com/currencies/eur-brl" TargetMode="External"/><Relationship Id="rId190" Type="http://schemas.openxmlformats.org/officeDocument/2006/relationships/hyperlink" Target="https://br.investing.com/crypto/ico-calendar" TargetMode="External"/><Relationship Id="rId204" Type="http://schemas.openxmlformats.org/officeDocument/2006/relationships/hyperlink" Target="https://br.investing.com/crypto/bitcoin/bitcoin-futures" TargetMode="External"/><Relationship Id="rId225" Type="http://schemas.openxmlformats.org/officeDocument/2006/relationships/hyperlink" Target="https://br.investing.com/analysis/stock-markets" TargetMode="External"/><Relationship Id="rId246" Type="http://schemas.openxmlformats.org/officeDocument/2006/relationships/hyperlink" Target="https://br.investing.com/charts/cryptocurrency-charts" TargetMode="External"/><Relationship Id="rId267" Type="http://schemas.openxmlformats.org/officeDocument/2006/relationships/hyperlink" Target="https://br.investing.com/dividends-calendar/" TargetMode="External"/><Relationship Id="rId288" Type="http://schemas.openxmlformats.org/officeDocument/2006/relationships/hyperlink" Target="https://br.investing.com/mobile/" TargetMode="External"/><Relationship Id="rId411" Type="http://schemas.openxmlformats.org/officeDocument/2006/relationships/hyperlink" Target="https://br.investing.com/equities/cemig-on" TargetMode="External"/><Relationship Id="rId432" Type="http://schemas.openxmlformats.org/officeDocument/2006/relationships/hyperlink" Target="https://br.investing.com/pro/propicks/midcap-movers?entry=ws_propicks" TargetMode="External"/><Relationship Id="rId106" Type="http://schemas.openxmlformats.org/officeDocument/2006/relationships/hyperlink" Target="https://br.investing.com/discover/brazil-real-estate-stocks" TargetMode="External"/><Relationship Id="rId127" Type="http://schemas.openxmlformats.org/officeDocument/2006/relationships/hyperlink" Target="https://br.investing.com/etfs/ishares-ibovespa" TargetMode="External"/><Relationship Id="rId313" Type="http://schemas.openxmlformats.org/officeDocument/2006/relationships/hyperlink" Target="https://br.investing.com/commodities/us-soybean-meal?cid=1178331" TargetMode="External"/><Relationship Id="rId10" Type="http://schemas.openxmlformats.org/officeDocument/2006/relationships/hyperlink" Target="https://de.investing.com/" TargetMode="External"/><Relationship Id="rId31" Type="http://schemas.openxmlformats.org/officeDocument/2006/relationships/hyperlink" Target="https://th.investing.com/" TargetMode="External"/><Relationship Id="rId52" Type="http://schemas.openxmlformats.org/officeDocument/2006/relationships/hyperlink" Target="https://br.investing.com/currencies/gbp-brl" TargetMode="External"/><Relationship Id="rId73" Type="http://schemas.openxmlformats.org/officeDocument/2006/relationships/hyperlink" Target="https://br.investing.com/indices/" TargetMode="External"/><Relationship Id="rId94" Type="http://schemas.openxmlformats.org/officeDocument/2006/relationships/hyperlink" Target="https://br.investing.com/equities/europe" TargetMode="External"/><Relationship Id="rId148" Type="http://schemas.openxmlformats.org/officeDocument/2006/relationships/hyperlink" Target="https://br.investing.com/rates-bonds/forward-rates" TargetMode="External"/><Relationship Id="rId169" Type="http://schemas.openxmlformats.org/officeDocument/2006/relationships/hyperlink" Target="https://br.investing.com/currency-converter/?tag=Cryptocurrency" TargetMode="External"/><Relationship Id="rId334" Type="http://schemas.openxmlformats.org/officeDocument/2006/relationships/hyperlink" Target="https://br.investing.com/commodities/us-soybean-meal-scoreboard" TargetMode="External"/><Relationship Id="rId355" Type="http://schemas.openxmlformats.org/officeDocument/2006/relationships/hyperlink" Target="https://br.investing.com/analysis/apos-maximas-recordes-soja-pode-atingir-us20-por-bushel-em-chicago-200448891" TargetMode="External"/><Relationship Id="rId376" Type="http://schemas.openxmlformats.org/officeDocument/2006/relationships/hyperlink" Target="https://br.investing.com/crypto/bitcoin/bitcoin-futures" TargetMode="External"/><Relationship Id="rId397" Type="http://schemas.openxmlformats.org/officeDocument/2006/relationships/hyperlink" Target="https://br.investing.com/equities/brasil-telec-on" TargetMode="External"/><Relationship Id="rId4" Type="http://schemas.openxmlformats.org/officeDocument/2006/relationships/hyperlink" Target="https://in.investing.com/" TargetMode="External"/><Relationship Id="rId180" Type="http://schemas.openxmlformats.org/officeDocument/2006/relationships/hyperlink" Target="https://br.investing.com/certificates/major-certificates" TargetMode="External"/><Relationship Id="rId215" Type="http://schemas.openxmlformats.org/officeDocument/2006/relationships/hyperlink" Target="https://br.investing.com/news/latest-news" TargetMode="External"/><Relationship Id="rId236" Type="http://schemas.openxmlformats.org/officeDocument/2006/relationships/hyperlink" Target="https://br.investing.com/brokers/online-brokers/?utm_source=investing&amp;utm_campaign=ms_main_menu&amp;inv_campaign_id=1&amp;inv_campaign_name=ms_main_menu&amp;utm_medium=direct&amp;origin=investing" TargetMode="External"/><Relationship Id="rId257" Type="http://schemas.openxmlformats.org/officeDocument/2006/relationships/hyperlink" Target="https://br.investing.com/technical/moving-averages" TargetMode="External"/><Relationship Id="rId278" Type="http://schemas.openxmlformats.org/officeDocument/2006/relationships/hyperlink" Target="https://br.investing.com/tools/margin-calculator" TargetMode="External"/><Relationship Id="rId401" Type="http://schemas.openxmlformats.org/officeDocument/2006/relationships/hyperlink" Target="https://br.investing.com/equities/bradesco-pn-n1" TargetMode="External"/><Relationship Id="rId422" Type="http://schemas.openxmlformats.org/officeDocument/2006/relationships/hyperlink" Target="https://br.investing.com/pro/propicks/beat-sp-500?entry=ws_propicks" TargetMode="External"/><Relationship Id="rId443" Type="http://schemas.openxmlformats.org/officeDocument/2006/relationships/hyperlink" Target="https://br.investing.com/about-us/terms-and-conditions" TargetMode="External"/><Relationship Id="rId303" Type="http://schemas.openxmlformats.org/officeDocument/2006/relationships/hyperlink" Target="https://br.investing.com/commodities/energy" TargetMode="External"/><Relationship Id="rId42" Type="http://schemas.openxmlformats.org/officeDocument/2006/relationships/hyperlink" Target="https://br.investing.com/currencies/fx-futures" TargetMode="External"/><Relationship Id="rId84" Type="http://schemas.openxmlformats.org/officeDocument/2006/relationships/hyperlink" Target="https://br.investing.com/indices/volatility-s-p-500" TargetMode="External"/><Relationship Id="rId138" Type="http://schemas.openxmlformats.org/officeDocument/2006/relationships/hyperlink" Target="https://br.investing.com/discover/brazil-fips" TargetMode="External"/><Relationship Id="rId345" Type="http://schemas.openxmlformats.org/officeDocument/2006/relationships/hyperlink" Target="https://br.investing.com/commodities/us-soybean-meal-news" TargetMode="External"/><Relationship Id="rId387" Type="http://schemas.openxmlformats.org/officeDocument/2006/relationships/hyperlink" Target="https://br.investing.com/currencies/eur-usd" TargetMode="External"/><Relationship Id="rId191" Type="http://schemas.openxmlformats.org/officeDocument/2006/relationships/hyperlink" Target="https://br.investing.com/brokers/cryptocurrency-brokers/" TargetMode="External"/><Relationship Id="rId205" Type="http://schemas.openxmlformats.org/officeDocument/2006/relationships/hyperlink" Target="https://br.investing.com/news/" TargetMode="External"/><Relationship Id="rId247" Type="http://schemas.openxmlformats.org/officeDocument/2006/relationships/hyperlink" Target="https://br.investing.com/charts/real-time-forex-charts" TargetMode="External"/><Relationship Id="rId412" Type="http://schemas.openxmlformats.org/officeDocument/2006/relationships/hyperlink" Target="https://br.investing.com/equities/kellogg-co-drc" TargetMode="External"/><Relationship Id="rId107" Type="http://schemas.openxmlformats.org/officeDocument/2006/relationships/hyperlink" Target="https://br.investing.com/equities/petrobras-pn" TargetMode="External"/><Relationship Id="rId289" Type="http://schemas.openxmlformats.org/officeDocument/2006/relationships/hyperlink" Target="https://br.investing.com/tools/" TargetMode="External"/><Relationship Id="rId11" Type="http://schemas.openxmlformats.org/officeDocument/2006/relationships/hyperlink" Target="https://es.investing.com/" TargetMode="External"/><Relationship Id="rId53" Type="http://schemas.openxmlformats.org/officeDocument/2006/relationships/hyperlink" Target="https://br.investing.com/currencies/ars-brl" TargetMode="External"/><Relationship Id="rId149" Type="http://schemas.openxmlformats.org/officeDocument/2006/relationships/hyperlink" Target="https://br.investing.com/indices/bond-indices" TargetMode="External"/><Relationship Id="rId314" Type="http://schemas.openxmlformats.org/officeDocument/2006/relationships/hyperlink" Target="https://br.investing.com/commodities/us-soybean-meal?cid=1178332" TargetMode="External"/><Relationship Id="rId356" Type="http://schemas.openxmlformats.org/officeDocument/2006/relationships/hyperlink" Target="https://br.investing.com/members/contributors/206802695" TargetMode="External"/><Relationship Id="rId398" Type="http://schemas.openxmlformats.org/officeDocument/2006/relationships/hyperlink" Target="https://br.investing.com/equities/weg-on-ej-nm" TargetMode="External"/><Relationship Id="rId95" Type="http://schemas.openxmlformats.org/officeDocument/2006/relationships/hyperlink" Target="https://br.investing.com/equities/pre-market" TargetMode="External"/><Relationship Id="rId160" Type="http://schemas.openxmlformats.org/officeDocument/2006/relationships/hyperlink" Target="https://br.investing.com/crypto/currencies" TargetMode="External"/><Relationship Id="rId216" Type="http://schemas.openxmlformats.org/officeDocument/2006/relationships/hyperlink" Target="https://br.investing.com/news/most-popular-news" TargetMode="External"/><Relationship Id="rId423" Type="http://schemas.openxmlformats.org/officeDocument/2006/relationships/hyperlink" Target="https://br.investing.com/pro/propicks/dominate-the-dow" TargetMode="External"/><Relationship Id="rId258" Type="http://schemas.openxmlformats.org/officeDocument/2006/relationships/hyperlink" Target="https://br.investing.com/technical/indicators" TargetMode="External"/><Relationship Id="rId22" Type="http://schemas.openxmlformats.org/officeDocument/2006/relationships/hyperlink" Target="https://se.investing.com/" TargetMode="External"/><Relationship Id="rId64" Type="http://schemas.openxmlformats.org/officeDocument/2006/relationships/hyperlink" Target="https://br.investing.com/commodities/us-coffee-c" TargetMode="External"/><Relationship Id="rId118" Type="http://schemas.openxmlformats.org/officeDocument/2006/relationships/hyperlink" Target="https://br.investing.com/equities/hrt-petroleo-on-nm" TargetMode="External"/><Relationship Id="rId325" Type="http://schemas.openxmlformats.org/officeDocument/2006/relationships/hyperlink" Target="https://br.investing.com/commodities/us-soybean-meal-advanced-chart" TargetMode="External"/><Relationship Id="rId367" Type="http://schemas.openxmlformats.org/officeDocument/2006/relationships/hyperlink" Target="https://br.investing.com/analysis/apos-maximas-recordes-soja-pode-atingir-us20-por-bushel-em-chicago-200448891" TargetMode="External"/><Relationship Id="rId171" Type="http://schemas.openxmlformats.org/officeDocument/2006/relationships/hyperlink" Target="https://br.investing.com/crypto/ethereum/eth-usd" TargetMode="External"/><Relationship Id="rId227" Type="http://schemas.openxmlformats.org/officeDocument/2006/relationships/hyperlink" Target="https://br.investing.com/analysis/bonds" TargetMode="External"/><Relationship Id="rId269" Type="http://schemas.openxmlformats.org/officeDocument/2006/relationships/hyperlink" Target="https://br.investing.com/ipo-calendar/" TargetMode="External"/><Relationship Id="rId434" Type="http://schemas.openxmlformats.org/officeDocument/2006/relationships/hyperlink" Target="https://app.appsflyer.com/id909998122?pid=direct_inv&amp;c=refactored&amp;af_adset=www&amp;af_ad=footer&amp;af_sub1=null&amp;af_sub_siteid=null&amp;click_id=null&amp;af_sub2=null&amp;af_sub3=null&amp;af_sub4=null&amp;af_sub5=null&amp;af_keywords=null&amp;af_ad_id=null&amp;af_adset_id=null&amp;af_pmod_priority=null" TargetMode="External"/><Relationship Id="rId33" Type="http://schemas.openxmlformats.org/officeDocument/2006/relationships/hyperlink" Target="https://hi.investing.com/" TargetMode="External"/><Relationship Id="rId129" Type="http://schemas.openxmlformats.org/officeDocument/2006/relationships/hyperlink" Target="https://br.investing.com/etfs/ishares-msci-brazil-small-cap" TargetMode="External"/><Relationship Id="rId280" Type="http://schemas.openxmlformats.org/officeDocument/2006/relationships/hyperlink" Target="https://br.investing.com/tools/forex-volatility-calculator" TargetMode="External"/><Relationship Id="rId336" Type="http://schemas.openxmlformats.org/officeDocument/2006/relationships/hyperlink" Target="https://br.investing.com/commodities/us-soybean-meal-historical-data" TargetMode="External"/><Relationship Id="rId75" Type="http://schemas.openxmlformats.org/officeDocument/2006/relationships/hyperlink" Target="https://br.investing.com/indices/major-indices" TargetMode="External"/><Relationship Id="rId140" Type="http://schemas.openxmlformats.org/officeDocument/2006/relationships/hyperlink" Target="https://br.investing.com/funds/bb-extramercado-exclusivo-fat-fundo" TargetMode="External"/><Relationship Id="rId182" Type="http://schemas.openxmlformats.org/officeDocument/2006/relationships/hyperlink" Target="https://br.investing.com/certificates/sg-ftse-mib-gross-tr-5x-s-18jun21" TargetMode="External"/><Relationship Id="rId378" Type="http://schemas.openxmlformats.org/officeDocument/2006/relationships/hyperlink" Target="https://br.investing.com/commodities/brent-oil" TargetMode="External"/><Relationship Id="rId403" Type="http://schemas.openxmlformats.org/officeDocument/2006/relationships/hyperlink" Target="https://br.investing.com/equities/rede-dor-sao-luiz" TargetMode="External"/><Relationship Id="rId6" Type="http://schemas.openxmlformats.org/officeDocument/2006/relationships/hyperlink" Target="https://au.investing.com/" TargetMode="External"/><Relationship Id="rId238" Type="http://schemas.openxmlformats.org/officeDocument/2006/relationships/hyperlink" Target="https://br.investing.com/brokers/local-brokers/?utm_source=investing&amp;utm_campaign=ms_main_menu&amp;inv_campaign_id=1&amp;inv_campaign_name=ms_main_menu&amp;utm_medium=direct&amp;origin=investing" TargetMode="External"/><Relationship Id="rId445" Type="http://schemas.openxmlformats.org/officeDocument/2006/relationships/hyperlink" Target="https://br.investing.com/about-us/risk-warning" TargetMode="External"/><Relationship Id="rId291" Type="http://schemas.openxmlformats.org/officeDocument/2006/relationships/hyperlink" Target="https://br.investing.com/education/webinars" TargetMode="External"/><Relationship Id="rId305" Type="http://schemas.openxmlformats.org/officeDocument/2006/relationships/hyperlink" Target="https://br.investing.com/indices/commodities-indices" TargetMode="External"/><Relationship Id="rId347" Type="http://schemas.openxmlformats.org/officeDocument/2006/relationships/hyperlink" Target="https://br.investing.com/news/commodities-news/precos-da-soja-e-do-milho-no-brasil-sobem-seguindo-exterior-e-forca-do-dolar-diz-cepea-1295293" TargetMode="External"/><Relationship Id="rId44" Type="http://schemas.openxmlformats.org/officeDocument/2006/relationships/hyperlink" Target="https://br.investing.com/currencies/usd-brl" TargetMode="External"/><Relationship Id="rId86" Type="http://schemas.openxmlformats.org/officeDocument/2006/relationships/hyperlink" Target="https://br.investing.com/indices/japan-ni225" TargetMode="External"/><Relationship Id="rId151" Type="http://schemas.openxmlformats.org/officeDocument/2006/relationships/hyperlink" Target="https://br.investing.com/rates-bonds/world-cds" TargetMode="External"/><Relationship Id="rId389" Type="http://schemas.openxmlformats.org/officeDocument/2006/relationships/hyperlink" Target="https://br.investing.com/currencies/gbp-usd" TargetMode="External"/><Relationship Id="rId193" Type="http://schemas.openxmlformats.org/officeDocument/2006/relationships/hyperlink" Target="https://br.investing.com/crypto/ethereum" TargetMode="External"/><Relationship Id="rId207" Type="http://schemas.openxmlformats.org/officeDocument/2006/relationships/hyperlink" Target="https://br.investing.com/news/stock-market-news" TargetMode="External"/><Relationship Id="rId249" Type="http://schemas.openxmlformats.org/officeDocument/2006/relationships/hyperlink" Target="https://br.investing.com/charts/real-time-indices-charts" TargetMode="External"/><Relationship Id="rId414" Type="http://schemas.openxmlformats.org/officeDocument/2006/relationships/hyperlink" Target="https://br.investing.com/equities/banco-pan" TargetMode="External"/><Relationship Id="rId13" Type="http://schemas.openxmlformats.org/officeDocument/2006/relationships/hyperlink" Target="https://fr.investing.com/" TargetMode="External"/><Relationship Id="rId109" Type="http://schemas.openxmlformats.org/officeDocument/2006/relationships/hyperlink" Target="https://br.investing.com/equities/usiminas-pna" TargetMode="External"/><Relationship Id="rId260" Type="http://schemas.openxmlformats.org/officeDocument/2006/relationships/hyperlink" Target="https://br.investing.com/technical/candlestick-patterns" TargetMode="External"/><Relationship Id="rId316" Type="http://schemas.openxmlformats.org/officeDocument/2006/relationships/hyperlink" Target="https://br.investing.com/commodities/us-soybean-meal?cid=1203690" TargetMode="External"/><Relationship Id="rId55" Type="http://schemas.openxmlformats.org/officeDocument/2006/relationships/hyperlink" Target="https://br.investing.com/commodities/real-time-futures" TargetMode="External"/><Relationship Id="rId97" Type="http://schemas.openxmlformats.org/officeDocument/2006/relationships/hyperlink" Target="https://br.investing.com/equities/52-week-low" TargetMode="External"/><Relationship Id="rId120" Type="http://schemas.openxmlformats.org/officeDocument/2006/relationships/hyperlink" Target="https://br.investing.com/equities/brasil-on" TargetMode="External"/><Relationship Id="rId358" Type="http://schemas.openxmlformats.org/officeDocument/2006/relationships/hyperlink" Target="https://br.investing.com/news/commodities-news/usda-preve-safra-recorde-de-soja-nos-eua-em-2024-ve-a-3a-maior-para-milho-1311250" TargetMode="External"/><Relationship Id="rId162" Type="http://schemas.openxmlformats.org/officeDocument/2006/relationships/hyperlink" Target="https://br.investing.com/crypto/ethereum" TargetMode="External"/><Relationship Id="rId218" Type="http://schemas.openxmlformats.org/officeDocument/2006/relationships/hyperlink" Target="https://br.investing.com/news/economic-indicators" TargetMode="External"/><Relationship Id="rId425" Type="http://schemas.openxmlformats.org/officeDocument/2006/relationships/hyperlink" Target="https://br.investing.com/pro/propicks/tech-titans" TargetMode="External"/><Relationship Id="rId271" Type="http://schemas.openxmlformats.org/officeDocument/2006/relationships/hyperlink" Target="https://br.investing.com/stock-screener/" TargetMode="External"/><Relationship Id="rId24" Type="http://schemas.openxmlformats.org/officeDocument/2006/relationships/hyperlink" Target="https://il.investing.com/" TargetMode="External"/><Relationship Id="rId66" Type="http://schemas.openxmlformats.org/officeDocument/2006/relationships/hyperlink" Target="https://br.investing.com/commodities/us-cocoa" TargetMode="External"/><Relationship Id="rId131" Type="http://schemas.openxmlformats.org/officeDocument/2006/relationships/hyperlink" Target="https://br.investing.com/etfs/spdr-s-p-500" TargetMode="External"/><Relationship Id="rId327" Type="http://schemas.openxmlformats.org/officeDocument/2006/relationships/hyperlink" Target="https://br.investing.com/commodities/us-soybean-meal-news" TargetMode="External"/><Relationship Id="rId369" Type="http://schemas.openxmlformats.org/officeDocument/2006/relationships/hyperlink" Target="https://br.investing.com/commodities/us-soybean-meal-news" TargetMode="External"/><Relationship Id="rId173" Type="http://schemas.openxmlformats.org/officeDocument/2006/relationships/hyperlink" Target="https://br.investing.com/crypto/ethereum-classic/etc-usd" TargetMode="External"/><Relationship Id="rId229" Type="http://schemas.openxmlformats.org/officeDocument/2006/relationships/hyperlink" Target="https://br.investing.com/analysis/cryptocurrency" TargetMode="External"/><Relationship Id="rId380" Type="http://schemas.openxmlformats.org/officeDocument/2006/relationships/hyperlink" Target="https://br.investing.com/commodities/us-coffee-c" TargetMode="External"/><Relationship Id="rId436" Type="http://schemas.openxmlformats.org/officeDocument/2006/relationships/hyperlink" Target="https://br.investing.com/mobile/" TargetMode="External"/><Relationship Id="rId240" Type="http://schemas.openxmlformats.org/officeDocument/2006/relationships/hyperlink" Target="https://br.investing.com/charts/" TargetMode="External"/><Relationship Id="rId35" Type="http://schemas.openxmlformats.org/officeDocument/2006/relationships/hyperlink" Target="https://br.investing.com/markets/" TargetMode="External"/><Relationship Id="rId77" Type="http://schemas.openxmlformats.org/officeDocument/2006/relationships/hyperlink" Target="https://br.investing.com/indices/global-indices" TargetMode="External"/><Relationship Id="rId100" Type="http://schemas.openxmlformats.org/officeDocument/2006/relationships/hyperlink" Target="https://br.investing.com/equities/top-stock-losers" TargetMode="External"/><Relationship Id="rId282" Type="http://schemas.openxmlformats.org/officeDocument/2006/relationships/hyperlink" Target="https://br.investing.com/tools/mortgage-calculator" TargetMode="External"/><Relationship Id="rId338" Type="http://schemas.openxmlformats.org/officeDocument/2006/relationships/hyperlink" Target="https://br.investing.com/commodities/us-soybean-meal-technical" TargetMode="External"/><Relationship Id="rId8" Type="http://schemas.openxmlformats.org/officeDocument/2006/relationships/hyperlink" Target="https://ph.investing.com/" TargetMode="External"/><Relationship Id="rId142" Type="http://schemas.openxmlformats.org/officeDocument/2006/relationships/hyperlink" Target="https://br.investing.com/funds/itau-renda-fixa-longo-prazo-credito" TargetMode="External"/><Relationship Id="rId184" Type="http://schemas.openxmlformats.org/officeDocument/2006/relationships/hyperlink" Target="https://br.investing.com/certificates/bnp-call-500.59-eur-aex-31dec99" TargetMode="External"/><Relationship Id="rId391" Type="http://schemas.openxmlformats.org/officeDocument/2006/relationships/hyperlink" Target="https://br.investing.com/currencies/cad-brl" TargetMode="External"/><Relationship Id="rId405" Type="http://schemas.openxmlformats.org/officeDocument/2006/relationships/hyperlink" Target="https://br.investing.com/equities/banco-btg-pactual-sa" TargetMode="External"/><Relationship Id="rId447" Type="http://schemas.openxmlformats.org/officeDocument/2006/relationships/queryTable" Target="../queryTables/queryTable4.xml"/><Relationship Id="rId251" Type="http://schemas.openxmlformats.org/officeDocument/2006/relationships/hyperlink" Target="https://br.investing.com/charts/multiple-forex-streaming-charts" TargetMode="External"/><Relationship Id="rId46" Type="http://schemas.openxmlformats.org/officeDocument/2006/relationships/hyperlink" Target="https://br.investing.com/currencies/eur-usd" TargetMode="External"/><Relationship Id="rId293" Type="http://schemas.openxmlformats.org/officeDocument/2006/relationships/hyperlink" Target="https://br.investing.com/education/seminars" TargetMode="External"/><Relationship Id="rId307" Type="http://schemas.openxmlformats.org/officeDocument/2006/relationships/hyperlink" Target="https://br.investing.com/commodities/iron-ore-62-cfr-futures" TargetMode="External"/><Relationship Id="rId349" Type="http://schemas.openxmlformats.org/officeDocument/2006/relationships/hyperlink" Target="https://br.investing.com/news/commodities-news/abiove-eleva-projecao-de-exportacao-de-farelo-de-soja-do-brasil-com-demanda-da-asia-1306377" TargetMode="External"/><Relationship Id="rId88" Type="http://schemas.openxmlformats.org/officeDocument/2006/relationships/hyperlink" Target="https://br.investing.com/equities/" TargetMode="External"/><Relationship Id="rId111" Type="http://schemas.openxmlformats.org/officeDocument/2006/relationships/hyperlink" Target="https://br.investing.com/equities/cemig-pn-n1" TargetMode="External"/><Relationship Id="rId153" Type="http://schemas.openxmlformats.org/officeDocument/2006/relationships/hyperlink" Target="https://br.investing.com/rates-bonds/usa-government-bonds" TargetMode="External"/><Relationship Id="rId195" Type="http://schemas.openxmlformats.org/officeDocument/2006/relationships/hyperlink" Target="https://br.investing.com/crypto/litecoin" TargetMode="External"/><Relationship Id="rId209" Type="http://schemas.openxmlformats.org/officeDocument/2006/relationships/hyperlink" Target="https://br.investing.com/news/economy" TargetMode="External"/><Relationship Id="rId360" Type="http://schemas.openxmlformats.org/officeDocument/2006/relationships/hyperlink" Target="https://br.investing.com/news/economy-news/soja-recua-em-chicago-com-dolar-forte-e-condicao-da-safra-dos-eua-1305564" TargetMode="External"/><Relationship Id="rId416" Type="http://schemas.openxmlformats.org/officeDocument/2006/relationships/hyperlink" Target="https://br.investing.com/equities/infracommerce-cxaas" TargetMode="External"/><Relationship Id="rId220" Type="http://schemas.openxmlformats.org/officeDocument/2006/relationships/hyperlink" Target="https://br.investing.com/news/technology-news" TargetMode="External"/><Relationship Id="rId15" Type="http://schemas.openxmlformats.org/officeDocument/2006/relationships/hyperlink" Target="https://nl.investing.com/" TargetMode="External"/><Relationship Id="rId57" Type="http://schemas.openxmlformats.org/officeDocument/2006/relationships/hyperlink" Target="https://br.investing.com/commodities/softs" TargetMode="External"/><Relationship Id="rId262" Type="http://schemas.openxmlformats.org/officeDocument/2006/relationships/hyperlink" Target="https://br.investing.com/tools/pivot-point-calculator" TargetMode="External"/><Relationship Id="rId318" Type="http://schemas.openxmlformats.org/officeDocument/2006/relationships/hyperlink" Target="https://br.investing.com/commodities/us-soybean-meal?cid=1205331" TargetMode="External"/><Relationship Id="rId99" Type="http://schemas.openxmlformats.org/officeDocument/2006/relationships/hyperlink" Target="https://br.investing.com/equities/top-stock-gainers" TargetMode="External"/><Relationship Id="rId122" Type="http://schemas.openxmlformats.org/officeDocument/2006/relationships/hyperlink" Target="https://br.investing.com/etfs/" TargetMode="External"/><Relationship Id="rId164" Type="http://schemas.openxmlformats.org/officeDocument/2006/relationships/hyperlink" Target="https://br.investing.com/crypto/shiba-inu" TargetMode="External"/><Relationship Id="rId371" Type="http://schemas.openxmlformats.org/officeDocument/2006/relationships/hyperlink" Target="https://br.investing.com/indices/bovespa" TargetMode="External"/><Relationship Id="rId427" Type="http://schemas.openxmlformats.org/officeDocument/2006/relationships/hyperlink" Target="https://br.investing.com/pro/propicks/top-value-stocks" TargetMode="External"/><Relationship Id="rId26" Type="http://schemas.openxmlformats.org/officeDocument/2006/relationships/hyperlink" Target="https://kr.investing.com/" TargetMode="External"/><Relationship Id="rId231" Type="http://schemas.openxmlformats.org/officeDocument/2006/relationships/hyperlink" Target="https://br.investing.com/analysis/editors-picks" TargetMode="External"/><Relationship Id="rId273" Type="http://schemas.openxmlformats.org/officeDocument/2006/relationships/hyperlink" Target="https://br.investing.com/currency-converter/" TargetMode="External"/><Relationship Id="rId329" Type="http://schemas.openxmlformats.org/officeDocument/2006/relationships/hyperlink" Target="https://br.investing.com/commodities/us-soybean-meal-technical" TargetMode="External"/><Relationship Id="rId68" Type="http://schemas.openxmlformats.org/officeDocument/2006/relationships/hyperlink" Target="https://br.investing.com/commodities/us-corn" TargetMode="External"/><Relationship Id="rId133" Type="http://schemas.openxmlformats.org/officeDocument/2006/relationships/hyperlink" Target="https://br.investing.com/etfs/fundo-de-invest-ishares-sp-500" TargetMode="External"/><Relationship Id="rId175" Type="http://schemas.openxmlformats.org/officeDocument/2006/relationships/hyperlink" Target="https://br.investing.com/crypto/bitcoin/btc-brl" TargetMode="External"/><Relationship Id="rId340" Type="http://schemas.openxmlformats.org/officeDocument/2006/relationships/hyperlink" Target="https://br.investing.com/commodities/lumber" TargetMode="External"/><Relationship Id="rId200" Type="http://schemas.openxmlformats.org/officeDocument/2006/relationships/hyperlink" Target="https://br.investing.com/crypto/litecoin/ltc-usd" TargetMode="External"/><Relationship Id="rId382" Type="http://schemas.openxmlformats.org/officeDocument/2006/relationships/hyperlink" Target="https://br.investing.com/commodities/us-cocoa" TargetMode="External"/><Relationship Id="rId438" Type="http://schemas.openxmlformats.org/officeDocument/2006/relationships/hyperlink" Target="https://br.investing.com/webmaster-tools" TargetMode="External"/><Relationship Id="rId242" Type="http://schemas.openxmlformats.org/officeDocument/2006/relationships/hyperlink" Target="https://br.investing.com/charts/forex-charts" TargetMode="External"/><Relationship Id="rId284" Type="http://schemas.openxmlformats.org/officeDocument/2006/relationships/hyperlink" Target="https://br.investing.com/academy/" TargetMode="External"/><Relationship Id="rId37" Type="http://schemas.openxmlformats.org/officeDocument/2006/relationships/hyperlink" Target="https://br.investing.com/currencies/single-currency-crosses" TargetMode="External"/><Relationship Id="rId79" Type="http://schemas.openxmlformats.org/officeDocument/2006/relationships/hyperlink" Target="https://br.investing.com/indices/indices-cfds" TargetMode="External"/><Relationship Id="rId102" Type="http://schemas.openxmlformats.org/officeDocument/2006/relationships/hyperlink" Target="https://br.investing.com/equities/brazil-adrs" TargetMode="External"/><Relationship Id="rId144" Type="http://schemas.openxmlformats.org/officeDocument/2006/relationships/hyperlink" Target="https://br.investing.com/rates-bonds/" TargetMode="External"/><Relationship Id="rId90" Type="http://schemas.openxmlformats.org/officeDocument/2006/relationships/hyperlink" Target="https://br.investing.com/equities/trending-stocks" TargetMode="External"/><Relationship Id="rId186" Type="http://schemas.openxmlformats.org/officeDocument/2006/relationships/hyperlink" Target="https://br.investing.com/portfolio/" TargetMode="External"/><Relationship Id="rId351" Type="http://schemas.openxmlformats.org/officeDocument/2006/relationships/hyperlink" Target="https://br.investing.com/news/commodities-news/frango-caso-de-newcastle-no-rs-deve-pressionar-preco-para-exportacao-diz-aeb-1292220" TargetMode="External"/><Relationship Id="rId393" Type="http://schemas.openxmlformats.org/officeDocument/2006/relationships/hyperlink" Target="https://br.investing.com/equities/vale-on-n1" TargetMode="External"/><Relationship Id="rId407" Type="http://schemas.openxmlformats.org/officeDocument/2006/relationships/hyperlink" Target="https://br.investing.com/equities/xp-drc" TargetMode="External"/><Relationship Id="rId211" Type="http://schemas.openxmlformats.org/officeDocument/2006/relationships/hyperlink" Target="https://br.investing.com/news/politics" TargetMode="External"/><Relationship Id="rId253" Type="http://schemas.openxmlformats.org/officeDocument/2006/relationships/hyperlink" Target="https://br.investing.com/technical/" TargetMode="External"/><Relationship Id="rId295" Type="http://schemas.openxmlformats.org/officeDocument/2006/relationships/hyperlink" Target="https://br.investing.com/webmaster-tools/" TargetMode="External"/><Relationship Id="rId309" Type="http://schemas.openxmlformats.org/officeDocument/2006/relationships/hyperlink" Target="https://br.investing.com/pro/pricing/plans?entry=header_strip&amp;SummerSale" TargetMode="External"/><Relationship Id="rId48" Type="http://schemas.openxmlformats.org/officeDocument/2006/relationships/hyperlink" Target="https://br.investing.com/currencies/usd-jpy" TargetMode="External"/><Relationship Id="rId113" Type="http://schemas.openxmlformats.org/officeDocument/2006/relationships/hyperlink" Target="https://br.investing.com/equities/itausa-pn-ej-n1" TargetMode="External"/><Relationship Id="rId320" Type="http://schemas.openxmlformats.org/officeDocument/2006/relationships/hyperlink" Target="https://br.investing.com/commodities/us-soybean-meal" TargetMode="External"/><Relationship Id="rId155" Type="http://schemas.openxmlformats.org/officeDocument/2006/relationships/hyperlink" Target="https://br.investing.com/rates-bonds/brazil-ntn-b-0-15may2035" TargetMode="External"/><Relationship Id="rId197" Type="http://schemas.openxmlformats.org/officeDocument/2006/relationships/hyperlink" Target="https://br.investing.com/crypto/bitcoin/btc-usd" TargetMode="External"/><Relationship Id="rId362" Type="http://schemas.openxmlformats.org/officeDocument/2006/relationships/hyperlink" Target="https://br.investing.com/news/commodities-news/precos-da-soja-e-do-milho-no-brasil-sobem-seguindo-exterior-e-forca-do-dolar-diz-cepea-1295293" TargetMode="External"/><Relationship Id="rId418" Type="http://schemas.openxmlformats.org/officeDocument/2006/relationships/hyperlink" Target="https://br.investing.com/equities/b2w-varejo-on-nm" TargetMode="External"/><Relationship Id="rId222" Type="http://schemas.openxmlformats.org/officeDocument/2006/relationships/hyperlink" Target="https://br.investing.com/analysis/" TargetMode="External"/><Relationship Id="rId264" Type="http://schemas.openxmlformats.org/officeDocument/2006/relationships/hyperlink" Target="https://br.investing.com/economic-calendar/" TargetMode="External"/><Relationship Id="rId17" Type="http://schemas.openxmlformats.org/officeDocument/2006/relationships/hyperlink" Target="https://pl.investing.com/" TargetMode="External"/><Relationship Id="rId59" Type="http://schemas.openxmlformats.org/officeDocument/2006/relationships/hyperlink" Target="https://br.investing.com/commodities/energy" TargetMode="External"/><Relationship Id="rId124" Type="http://schemas.openxmlformats.org/officeDocument/2006/relationships/hyperlink" Target="https://br.investing.com/etfs/world-etfs" TargetMode="External"/><Relationship Id="rId70" Type="http://schemas.openxmlformats.org/officeDocument/2006/relationships/hyperlink" Target="https://br.investing.com/commodities/us-soybeans" TargetMode="External"/><Relationship Id="rId166" Type="http://schemas.openxmlformats.org/officeDocument/2006/relationships/hyperlink" Target="https://br.investing.com/crypto/solana" TargetMode="External"/><Relationship Id="rId331" Type="http://schemas.openxmlformats.org/officeDocument/2006/relationships/hyperlink" Target="https://br.investing.com/commodities/us-soybean-meal-candlestick" TargetMode="External"/><Relationship Id="rId373" Type="http://schemas.openxmlformats.org/officeDocument/2006/relationships/hyperlink" Target="https://br.investing.com/indices/us-spx-500-futures?cid=1175153" TargetMode="External"/><Relationship Id="rId429" Type="http://schemas.openxmlformats.org/officeDocument/2006/relationships/hyperlink" Target="https://br.investing.com/pro/propicks/best-of-buffett" TargetMode="External"/><Relationship Id="rId1" Type="http://schemas.openxmlformats.org/officeDocument/2006/relationships/hyperlink" Target="https://br.investing.com/pro/pricing" TargetMode="External"/><Relationship Id="rId233" Type="http://schemas.openxmlformats.org/officeDocument/2006/relationships/hyperlink" Target="https://br.investing.com/brokers/?utm_source=investing&amp;utm_campaign=ms_main_menu&amp;inv_campaign_id=1&amp;inv_campaign_name=ms_main_menu&amp;utm_medium=direct&amp;origin=investing" TargetMode="External"/><Relationship Id="rId440" Type="http://schemas.openxmlformats.org/officeDocument/2006/relationships/hyperlink" Target="https://br.investing.com/about-us/advertise" TargetMode="External"/><Relationship Id="rId28" Type="http://schemas.openxmlformats.org/officeDocument/2006/relationships/hyperlink" Target="https://hk.investing.com/" TargetMode="External"/><Relationship Id="rId275" Type="http://schemas.openxmlformats.org/officeDocument/2006/relationships/hyperlink" Target="https://br.investing.com/tools/correlation-calculator" TargetMode="External"/><Relationship Id="rId300" Type="http://schemas.openxmlformats.org/officeDocument/2006/relationships/hyperlink" Target="https://br.investing.com/commodities/metals" TargetMode="External"/><Relationship Id="rId81" Type="http://schemas.openxmlformats.org/officeDocument/2006/relationships/hyperlink" Target="https://br.investing.com/indices/bovespa-win-futures" TargetMode="External"/><Relationship Id="rId135" Type="http://schemas.openxmlformats.org/officeDocument/2006/relationships/hyperlink" Target="https://br.investing.com/funds/" TargetMode="External"/><Relationship Id="rId177" Type="http://schemas.openxmlformats.org/officeDocument/2006/relationships/hyperlink" Target="https://br.investing.com/crypto/dogecoin/doge-usd" TargetMode="External"/><Relationship Id="rId342" Type="http://schemas.openxmlformats.org/officeDocument/2006/relationships/hyperlink" Target="https://br.investing.com/commodities/orange-juice" TargetMode="External"/><Relationship Id="rId384" Type="http://schemas.openxmlformats.org/officeDocument/2006/relationships/hyperlink" Target="https://br.investing.com/commodities/us-sugar-no11" TargetMode="External"/><Relationship Id="rId202" Type="http://schemas.openxmlformats.org/officeDocument/2006/relationships/hyperlink" Target="https://br.investing.com/crypto/iota/iota-usd" TargetMode="External"/><Relationship Id="rId244" Type="http://schemas.openxmlformats.org/officeDocument/2006/relationships/hyperlink" Target="https://br.investing.com/charts/stocks-charts" TargetMode="Externa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6.xml.rels><?xml version="1.0" encoding="UTF-8" standalone="yes"?>
<Relationships xmlns="http://schemas.openxmlformats.org/package/2006/relationships"><Relationship Id="rId13" Type="http://schemas.openxmlformats.org/officeDocument/2006/relationships/hyperlink" Target="https://bomm.com.br/regioes-de-atuacao" TargetMode="External"/><Relationship Id="rId18" Type="http://schemas.openxmlformats.org/officeDocument/2006/relationships/hyperlink" Target="https://bomm.com.br/nossos-numeros" TargetMode="External"/><Relationship Id="rId26" Type="http://schemas.openxmlformats.org/officeDocument/2006/relationships/hyperlink" Target="https://bomm.com.br/nossos-segmentos" TargetMode="External"/><Relationship Id="rId39" Type="http://schemas.openxmlformats.org/officeDocument/2006/relationships/hyperlink" Target="https://bomm.com.br/nossos-projetos" TargetMode="External"/><Relationship Id="rId21" Type="http://schemas.openxmlformats.org/officeDocument/2006/relationships/hyperlink" Target="https://bomm.com.br/comercio-exterior" TargetMode="External"/><Relationship Id="rId34" Type="http://schemas.openxmlformats.org/officeDocument/2006/relationships/hyperlink" Target="https://bomm.com.br/fale-conosco" TargetMode="External"/><Relationship Id="rId42" Type="http://schemas.openxmlformats.org/officeDocument/2006/relationships/hyperlink" Target="https://bomm.com.br/vendas-e-participacoes" TargetMode="External"/><Relationship Id="rId47" Type="http://schemas.openxmlformats.org/officeDocument/2006/relationships/hyperlink" Target="https://bomm.com.br/termos-de-uso" TargetMode="External"/><Relationship Id="rId7" Type="http://schemas.openxmlformats.org/officeDocument/2006/relationships/hyperlink" Target="https://bomm.com.br/linha-do-tempo" TargetMode="External"/><Relationship Id="rId2" Type="http://schemas.openxmlformats.org/officeDocument/2006/relationships/hyperlink" Target="https://bomm.com.br/" TargetMode="External"/><Relationship Id="rId16" Type="http://schemas.openxmlformats.org/officeDocument/2006/relationships/hyperlink" Target="https://bomm.com.br/nossos-projetos" TargetMode="External"/><Relationship Id="rId29" Type="http://schemas.openxmlformats.org/officeDocument/2006/relationships/hyperlink" Target="https://bomm.com.br/sobre" TargetMode="External"/><Relationship Id="rId11" Type="http://schemas.openxmlformats.org/officeDocument/2006/relationships/hyperlink" Target="javascript:void(0)" TargetMode="External"/><Relationship Id="rId24" Type="http://schemas.openxmlformats.org/officeDocument/2006/relationships/hyperlink" Target="https://bomm.com.br/manuais-e-politicas" TargetMode="External"/><Relationship Id="rId32" Type="http://schemas.openxmlformats.org/officeDocument/2006/relationships/hyperlink" Target="https://bomm.com.br/unidades" TargetMode="External"/><Relationship Id="rId37" Type="http://schemas.openxmlformats.org/officeDocument/2006/relationships/hyperlink" Target="https://bomm.com.br/nossos-mercados" TargetMode="External"/><Relationship Id="rId40" Type="http://schemas.openxmlformats.org/officeDocument/2006/relationships/hyperlink" Target="https://bomm.com.br/nossos-numeros" TargetMode="External"/><Relationship Id="rId45" Type="http://schemas.openxmlformats.org/officeDocument/2006/relationships/hyperlink" Target="https://bomm.com.br/manuais-e-politicas" TargetMode="External"/><Relationship Id="rId5" Type="http://schemas.openxmlformats.org/officeDocument/2006/relationships/hyperlink" Target="https://bomm.com.br/sobre" TargetMode="External"/><Relationship Id="rId15" Type="http://schemas.openxmlformats.org/officeDocument/2006/relationships/hyperlink" Target="https://bomm.com.br/produtos" TargetMode="External"/><Relationship Id="rId23" Type="http://schemas.openxmlformats.org/officeDocument/2006/relationships/hyperlink" Target="https://bomm.com.br/indicadores-asg" TargetMode="External"/><Relationship Id="rId28" Type="http://schemas.openxmlformats.org/officeDocument/2006/relationships/hyperlink" Target="https://bomm.com.br/sobre" TargetMode="External"/><Relationship Id="rId36" Type="http://schemas.openxmlformats.org/officeDocument/2006/relationships/hyperlink" Target="https://bomm.com.br/regioes-de-atuacao" TargetMode="External"/><Relationship Id="rId49" Type="http://schemas.openxmlformats.org/officeDocument/2006/relationships/queryTable" Target="../queryTables/queryTable8.xml"/><Relationship Id="rId10" Type="http://schemas.openxmlformats.org/officeDocument/2006/relationships/hyperlink" Target="https://bomm.com.br/fale-conosco" TargetMode="External"/><Relationship Id="rId19" Type="http://schemas.openxmlformats.org/officeDocument/2006/relationships/hyperlink" Target="https://bomm.com.br/volume-negociado" TargetMode="External"/><Relationship Id="rId31" Type="http://schemas.openxmlformats.org/officeDocument/2006/relationships/hyperlink" Target="https://bomm.com.br/linha-do-tempo" TargetMode="External"/><Relationship Id="rId44" Type="http://schemas.openxmlformats.org/officeDocument/2006/relationships/hyperlink" Target="https://bomm.com.br/indicadores-asg" TargetMode="External"/><Relationship Id="rId4" Type="http://schemas.openxmlformats.org/officeDocument/2006/relationships/hyperlink" Target="javascript:void(0)" TargetMode="External"/><Relationship Id="rId9" Type="http://schemas.openxmlformats.org/officeDocument/2006/relationships/hyperlink" Target="https://www.linkedin.com/company/tresbommagri/jobs/" TargetMode="External"/><Relationship Id="rId14" Type="http://schemas.openxmlformats.org/officeDocument/2006/relationships/hyperlink" Target="https://bomm.com.br/nossos-mercados" TargetMode="External"/><Relationship Id="rId22" Type="http://schemas.openxmlformats.org/officeDocument/2006/relationships/hyperlink" Target="javascript:void(0)" TargetMode="External"/><Relationship Id="rId27" Type="http://schemas.openxmlformats.org/officeDocument/2006/relationships/hyperlink" Target="https://br.tradingview.com/markets/" TargetMode="External"/><Relationship Id="rId30" Type="http://schemas.openxmlformats.org/officeDocument/2006/relationships/hyperlink" Target="https://bomm.com.br/missao-visao-valores" TargetMode="External"/><Relationship Id="rId35" Type="http://schemas.openxmlformats.org/officeDocument/2006/relationships/hyperlink" Target="https://bomm.com.br/nossos-segmentos" TargetMode="External"/><Relationship Id="rId43" Type="http://schemas.openxmlformats.org/officeDocument/2006/relationships/hyperlink" Target="https://bomm.com.br/comercio-exterior" TargetMode="External"/><Relationship Id="rId48" Type="http://schemas.openxmlformats.org/officeDocument/2006/relationships/hyperlink" Target="https://bomm.com.br/politica-de-privacidade" TargetMode="External"/><Relationship Id="rId8" Type="http://schemas.openxmlformats.org/officeDocument/2006/relationships/hyperlink" Target="https://bomm.com.br/unidades" TargetMode="External"/><Relationship Id="rId3" Type="http://schemas.openxmlformats.org/officeDocument/2006/relationships/hyperlink" Target="javascript:void(0)" TargetMode="External"/><Relationship Id="rId12" Type="http://schemas.openxmlformats.org/officeDocument/2006/relationships/hyperlink" Target="https://bomm.com.br/nossos-segmentos" TargetMode="External"/><Relationship Id="rId17" Type="http://schemas.openxmlformats.org/officeDocument/2006/relationships/hyperlink" Target="javascript:void(0)" TargetMode="External"/><Relationship Id="rId25" Type="http://schemas.openxmlformats.org/officeDocument/2006/relationships/hyperlink" Target="https://bomm.com.br/releases" TargetMode="External"/><Relationship Id="rId33" Type="http://schemas.openxmlformats.org/officeDocument/2006/relationships/hyperlink" Target="https://www.linkedin.com/company/tresbommagri/jobs/" TargetMode="External"/><Relationship Id="rId38" Type="http://schemas.openxmlformats.org/officeDocument/2006/relationships/hyperlink" Target="https://bomm.com.br/produtos" TargetMode="External"/><Relationship Id="rId46" Type="http://schemas.openxmlformats.org/officeDocument/2006/relationships/hyperlink" Target="https://bomm.com.br/releases" TargetMode="External"/><Relationship Id="rId20" Type="http://schemas.openxmlformats.org/officeDocument/2006/relationships/hyperlink" Target="https://bomm.com.br/vendas-e-participacoes" TargetMode="External"/><Relationship Id="rId41" Type="http://schemas.openxmlformats.org/officeDocument/2006/relationships/hyperlink" Target="https://bomm.com.br/volume-negociado" TargetMode="External"/><Relationship Id="rId1" Type="http://schemas.openxmlformats.org/officeDocument/2006/relationships/hyperlink" Target="https://bomm.com.br/arquivos-internos" TargetMode="External"/><Relationship Id="rId6" Type="http://schemas.openxmlformats.org/officeDocument/2006/relationships/hyperlink" Target="https://bomm.com.br/missao-visao-valores" TargetMode="Externa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queryTable" Target="../queryTables/queryTable10.xml"/></Relationships>
</file>

<file path=xl/worksheets/_rels/sheet9.xml.rels><?xml version="1.0" encoding="UTF-8" standalone="yes"?>
<Relationships xmlns="http://schemas.openxmlformats.org/package/2006/relationships"><Relationship Id="rId1" Type="http://schemas.openxmlformats.org/officeDocument/2006/relationships/hyperlink" Target="https://br.investing.com/commodities/us-soybea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D88C0-96EC-4FAD-BA33-C62C153AB81A}">
  <sheetPr codeName="Planilha3"/>
  <dimension ref="B1:L28"/>
  <sheetViews>
    <sheetView showGridLines="0" showRowColHeaders="0" tabSelected="1" showWhiteSpace="0" zoomScaleNormal="100" zoomScaleSheetLayoutView="85" workbookViewId="0">
      <selection activeCell="E11" sqref="E11"/>
    </sheetView>
  </sheetViews>
  <sheetFormatPr defaultColWidth="8.88671875" defaultRowHeight="14.4" x14ac:dyDescent="0.3"/>
  <cols>
    <col min="1" max="1" width="13.88671875" style="26" customWidth="1"/>
    <col min="2" max="2" width="42.109375" style="26" customWidth="1"/>
    <col min="3" max="3" width="25.44140625" style="26" customWidth="1"/>
    <col min="4" max="4" width="13.88671875" style="26" bestFit="1" customWidth="1"/>
    <col min="5" max="5" width="13.6640625" style="26" customWidth="1"/>
    <col min="6" max="6" width="10.5546875" style="26" bestFit="1" customWidth="1"/>
    <col min="7" max="7" width="8.5546875" style="26" customWidth="1"/>
    <col min="8" max="8" width="9" style="26" bestFit="1" customWidth="1"/>
    <col min="9" max="9" width="13.44140625" style="26" bestFit="1" customWidth="1"/>
    <col min="10" max="10" width="14.33203125" style="26" bestFit="1" customWidth="1"/>
    <col min="11" max="11" width="12.88671875" style="26" bestFit="1" customWidth="1"/>
    <col min="12" max="12" width="15.6640625" style="26" bestFit="1" customWidth="1"/>
    <col min="13" max="13" width="9.6640625" style="26" customWidth="1"/>
    <col min="14" max="16384" width="8.88671875" style="26"/>
  </cols>
  <sheetData>
    <row r="1" spans="2:12" ht="45" customHeight="1" thickBot="1" x14ac:dyDescent="0.35">
      <c r="D1" s="27"/>
      <c r="E1" s="27"/>
      <c r="F1" s="27"/>
      <c r="G1" s="27"/>
      <c r="J1" s="27"/>
      <c r="K1" s="100"/>
      <c r="L1" s="27"/>
    </row>
    <row r="2" spans="2:12" ht="40.5" customHeight="1" thickBot="1" x14ac:dyDescent="0.35">
      <c r="B2" s="34"/>
      <c r="C2" s="34"/>
      <c r="D2" s="58" t="s">
        <v>547</v>
      </c>
      <c r="E2" s="34"/>
      <c r="I2" s="136">
        <f ca="1">TODAY()</f>
        <v>45518</v>
      </c>
      <c r="J2" s="137"/>
      <c r="K2" s="110" t="s">
        <v>575</v>
      </c>
      <c r="L2" s="111">
        <f>Dolar!A19</f>
        <v>0.47222222222222221</v>
      </c>
    </row>
    <row r="3" spans="2:12" ht="22.5" customHeight="1" thickBot="1" x14ac:dyDescent="0.35">
      <c r="D3" s="35"/>
      <c r="E3" s="35"/>
      <c r="I3" s="151" t="s">
        <v>462</v>
      </c>
      <c r="J3" s="152"/>
      <c r="K3" s="144">
        <f>Dolar!B2</f>
        <v>5.4393000000000002</v>
      </c>
      <c r="L3" s="145"/>
    </row>
    <row r="4" spans="2:12" ht="21" customHeight="1" x14ac:dyDescent="0.3">
      <c r="D4" s="33"/>
      <c r="E4" s="33"/>
      <c r="J4" s="45"/>
    </row>
    <row r="5" spans="2:12" ht="15" thickBot="1" x14ac:dyDescent="0.35">
      <c r="I5" s="26" t="s">
        <v>444</v>
      </c>
    </row>
    <row r="6" spans="2:12" ht="21.6" thickBot="1" x14ac:dyDescent="0.35">
      <c r="B6" s="138"/>
      <c r="C6" s="139"/>
      <c r="D6" s="139"/>
      <c r="E6" s="139"/>
      <c r="F6" s="139"/>
      <c r="G6" s="139"/>
      <c r="H6" s="139"/>
      <c r="I6" s="139"/>
      <c r="J6" s="139"/>
      <c r="K6" s="139"/>
      <c r="L6" s="143"/>
    </row>
    <row r="7" spans="2:12" s="45" customFormat="1" ht="29.4" thickBot="1" x14ac:dyDescent="0.35">
      <c r="B7" s="93"/>
      <c r="C7" s="92" t="s">
        <v>450</v>
      </c>
      <c r="D7" s="92" t="s">
        <v>461</v>
      </c>
      <c r="E7" s="92" t="s">
        <v>457</v>
      </c>
      <c r="F7" s="92" t="s">
        <v>458</v>
      </c>
      <c r="G7" s="92" t="s">
        <v>459</v>
      </c>
      <c r="H7" s="92" t="s">
        <v>460</v>
      </c>
      <c r="I7" s="92" t="s">
        <v>503</v>
      </c>
      <c r="J7" s="92" t="s">
        <v>504</v>
      </c>
      <c r="K7" s="94" t="s">
        <v>505</v>
      </c>
      <c r="L7" s="62" t="s">
        <v>506</v>
      </c>
    </row>
    <row r="8" spans="2:12" x14ac:dyDescent="0.3">
      <c r="B8" s="148" t="s">
        <v>550</v>
      </c>
      <c r="C8" s="90" t="str">
        <f>Soja!A2</f>
        <v>AUG 2024</v>
      </c>
      <c r="D8" s="79">
        <f>Soja!B2</f>
        <v>989.75</v>
      </c>
      <c r="E8" s="79">
        <f>Soja!E2</f>
        <v>989</v>
      </c>
      <c r="F8" s="80">
        <f t="shared" ref="F8:F20" si="0">D8-E8</f>
        <v>0.75</v>
      </c>
      <c r="G8" s="81">
        <f t="shared" ref="G8:G20" si="1">D8/E8-1</f>
        <v>7.5834175935285408E-4</v>
      </c>
      <c r="H8" s="82">
        <f>'Premio Soja'!B3*100</f>
        <v>115.99999999999999</v>
      </c>
      <c r="I8" s="79">
        <f>((D8+H8)/100)*2.2046</f>
        <v>24.377364499999999</v>
      </c>
      <c r="J8" s="83">
        <f t="shared" ref="J8:J15" si="2">I8*16.667*$K$3</f>
        <v>2209.9741773470751</v>
      </c>
      <c r="K8" s="95">
        <f>J8/16.667</f>
        <v>132.59579872485</v>
      </c>
      <c r="L8" s="146" t="str">
        <f>'Preços Palotina'!A38</f>
        <v>Soja R$ 113,00</v>
      </c>
    </row>
    <row r="9" spans="2:12" x14ac:dyDescent="0.3">
      <c r="B9" s="149"/>
      <c r="C9" s="91" t="str">
        <f>Soja!A3</f>
        <v>SEP 2024</v>
      </c>
      <c r="D9" s="69">
        <f>Soja!B3</f>
        <v>954</v>
      </c>
      <c r="E9" s="69">
        <f>Soja!E3</f>
        <v>945</v>
      </c>
      <c r="F9" s="70">
        <f t="shared" si="0"/>
        <v>9</v>
      </c>
      <c r="G9" s="71">
        <f t="shared" si="1"/>
        <v>9.52380952380949E-3</v>
      </c>
      <c r="H9" s="72">
        <f>'Premio Soja'!B4*100</f>
        <v>100</v>
      </c>
      <c r="I9" s="69">
        <f>((D9+H9)/100)*2.2046</f>
        <v>23.236484000000001</v>
      </c>
      <c r="J9" s="76">
        <f t="shared" si="2"/>
        <v>2106.5455870891406</v>
      </c>
      <c r="K9" s="96">
        <f t="shared" ref="K9:K15" si="3">J9/16.667</f>
        <v>126.3902074212</v>
      </c>
      <c r="L9" s="147"/>
    </row>
    <row r="10" spans="2:12" x14ac:dyDescent="0.3">
      <c r="B10" s="149"/>
      <c r="C10" s="129">
        <f>Soja!A4</f>
        <v>45597</v>
      </c>
      <c r="D10" s="130">
        <f>Soja!B4</f>
        <v>969.5</v>
      </c>
      <c r="E10" s="130">
        <f>Soja!E4</f>
        <v>960</v>
      </c>
      <c r="F10" s="65">
        <f t="shared" si="0"/>
        <v>9.5</v>
      </c>
      <c r="G10" s="66">
        <f t="shared" si="1"/>
        <v>9.895833333333437E-3</v>
      </c>
      <c r="H10" s="67">
        <f>'Premio Soja'!B9*100</f>
        <v>8</v>
      </c>
      <c r="I10" s="64">
        <f>((D10+H10)/100)*2.2046</f>
        <v>21.549965</v>
      </c>
      <c r="J10" s="75">
        <f t="shared" si="2"/>
        <v>1953.6511493165417</v>
      </c>
      <c r="K10" s="97">
        <f t="shared" si="3"/>
        <v>117.2167246245</v>
      </c>
      <c r="L10" s="147"/>
    </row>
    <row r="11" spans="2:12" ht="15" thickBot="1" x14ac:dyDescent="0.35">
      <c r="B11" s="150"/>
      <c r="C11" s="91">
        <f>Soja!A5</f>
        <v>45658</v>
      </c>
      <c r="D11" s="69">
        <f>Soja!B5</f>
        <v>987.5</v>
      </c>
      <c r="E11" s="69">
        <f>Soja!E5</f>
        <v>979</v>
      </c>
      <c r="F11" s="70">
        <f t="shared" si="0"/>
        <v>8.5</v>
      </c>
      <c r="G11" s="71">
        <f t="shared" si="1"/>
        <v>8.6823289070478982E-3</v>
      </c>
      <c r="H11" s="72">
        <f>'Premio Soja'!B10*100</f>
        <v>0</v>
      </c>
      <c r="I11" s="69">
        <f>((D11+H11)/100)*2.2046</f>
        <v>21.770424999999999</v>
      </c>
      <c r="J11" s="76">
        <f t="shared" si="2"/>
        <v>1973.6373503325676</v>
      </c>
      <c r="K11" s="96">
        <f t="shared" si="3"/>
        <v>118.4158727025</v>
      </c>
      <c r="L11" s="147"/>
    </row>
    <row r="12" spans="2:12" x14ac:dyDescent="0.3">
      <c r="B12" s="140" t="s">
        <v>452</v>
      </c>
      <c r="C12" s="63" t="str">
        <f>Milho!A2</f>
        <v>SEP 2024</v>
      </c>
      <c r="D12" s="64">
        <f>Milho!B2</f>
        <v>377.5</v>
      </c>
      <c r="E12" s="64">
        <f>Milho!E2</f>
        <v>377</v>
      </c>
      <c r="F12" s="65">
        <f t="shared" si="0"/>
        <v>0.5</v>
      </c>
      <c r="G12" s="66">
        <f t="shared" si="1"/>
        <v>1.3262599469496816E-3</v>
      </c>
      <c r="H12" s="67">
        <f>'Premio Milho'!B3*100</f>
        <v>40</v>
      </c>
      <c r="I12" s="64">
        <f>((E12+H12)/100)*2.2046</f>
        <v>9.1931820000000002</v>
      </c>
      <c r="J12" s="75">
        <f t="shared" si="2"/>
        <v>833.4245823682844</v>
      </c>
      <c r="K12" s="97">
        <f t="shared" si="3"/>
        <v>50.004474852600005</v>
      </c>
      <c r="L12" s="147" t="str">
        <f>'Preços Palotina'!A39</f>
        <v>Milho R$ 49,00</v>
      </c>
    </row>
    <row r="13" spans="2:12" x14ac:dyDescent="0.3">
      <c r="B13" s="141"/>
      <c r="C13" s="68" t="str">
        <f>Milho!A3</f>
        <v>DEC 2024</v>
      </c>
      <c r="D13" s="69">
        <f>Milho!B3</f>
        <v>397</v>
      </c>
      <c r="E13" s="69">
        <f>Milho!E3</f>
        <v>397</v>
      </c>
      <c r="F13" s="70">
        <f t="shared" si="0"/>
        <v>0</v>
      </c>
      <c r="G13" s="71">
        <f t="shared" si="1"/>
        <v>0</v>
      </c>
      <c r="H13" s="72"/>
      <c r="I13" s="69">
        <f>((E13+H13)/100)*2.2046</f>
        <v>8.7522620000000018</v>
      </c>
      <c r="J13" s="76">
        <f t="shared" si="2"/>
        <v>793.45218033623246</v>
      </c>
      <c r="K13" s="96">
        <f t="shared" si="3"/>
        <v>47.606178696600011</v>
      </c>
      <c r="L13" s="147"/>
    </row>
    <row r="14" spans="2:12" x14ac:dyDescent="0.3">
      <c r="B14" s="141"/>
      <c r="C14" s="63">
        <f>Milho!A4</f>
        <v>45717</v>
      </c>
      <c r="D14" s="64">
        <f>Milho!B4</f>
        <v>414.5</v>
      </c>
      <c r="E14" s="64">
        <f>Milho!E4</f>
        <v>414</v>
      </c>
      <c r="F14" s="65">
        <f t="shared" si="0"/>
        <v>0.5</v>
      </c>
      <c r="G14" s="66">
        <f t="shared" si="1"/>
        <v>1.2077294685990392E-3</v>
      </c>
      <c r="H14" s="67"/>
      <c r="I14" s="64">
        <f>((E14+H14)/100)*2.2046</f>
        <v>9.1270439999999997</v>
      </c>
      <c r="J14" s="75">
        <f t="shared" si="2"/>
        <v>827.42872206347647</v>
      </c>
      <c r="K14" s="97">
        <f t="shared" si="3"/>
        <v>49.644730429200003</v>
      </c>
      <c r="L14" s="147"/>
    </row>
    <row r="15" spans="2:12" ht="15" thickBot="1" x14ac:dyDescent="0.35">
      <c r="B15" s="142"/>
      <c r="C15" s="68" t="str">
        <f>Milho!A5</f>
        <v>MAY 2025</v>
      </c>
      <c r="D15" s="69">
        <f>Milho!B5</f>
        <v>425</v>
      </c>
      <c r="E15" s="69">
        <f>Milho!E5</f>
        <v>425</v>
      </c>
      <c r="F15" s="70">
        <f t="shared" si="0"/>
        <v>0</v>
      </c>
      <c r="G15" s="71">
        <f t="shared" si="1"/>
        <v>0</v>
      </c>
      <c r="H15" s="72"/>
      <c r="I15" s="69">
        <f>((E15+H15)/100)*2.2046</f>
        <v>9.3695500000000003</v>
      </c>
      <c r="J15" s="76">
        <f t="shared" si="2"/>
        <v>849.41354318110507</v>
      </c>
      <c r="K15" s="96">
        <f t="shared" si="3"/>
        <v>50.963793314999997</v>
      </c>
      <c r="L15" s="147"/>
    </row>
    <row r="16" spans="2:12" x14ac:dyDescent="0.3">
      <c r="B16" s="131" t="s">
        <v>539</v>
      </c>
      <c r="C16" s="63">
        <f>'FARELO DE SOJA'!I2</f>
        <v>45505</v>
      </c>
      <c r="D16" s="64">
        <f>'FARELO DE SOJA'!J2</f>
        <v>306.60000000000002</v>
      </c>
      <c r="E16" s="64">
        <f>D16-'FARELO DE SOJA'!K2</f>
        <v>318.3</v>
      </c>
      <c r="F16" s="65">
        <f t="shared" si="0"/>
        <v>-11.699999999999989</v>
      </c>
      <c r="G16" s="66">
        <f t="shared" si="1"/>
        <v>-3.6757775683317617E-2</v>
      </c>
      <c r="H16" s="73"/>
      <c r="I16" s="77">
        <f>D16*$K$3</f>
        <v>1667.6893800000003</v>
      </c>
      <c r="J16" s="133" t="str">
        <f>'FARELO DE SOJA'!I8</f>
        <v>Média Rio Grande do Sul</v>
      </c>
      <c r="K16" s="134"/>
      <c r="L16" s="135">
        <f>'FARELO DE SOJA'!J8</f>
        <v>2000</v>
      </c>
    </row>
    <row r="17" spans="2:12" x14ac:dyDescent="0.3">
      <c r="B17" s="131"/>
      <c r="C17" s="68">
        <f>'FARELO DE SOJA'!I3</f>
        <v>45536</v>
      </c>
      <c r="D17" s="69">
        <f>'FARELO DE SOJA'!J3</f>
        <v>299.8</v>
      </c>
      <c r="E17" s="69">
        <f>D17-'FARELO DE SOJA'!K3</f>
        <v>306</v>
      </c>
      <c r="F17" s="70">
        <f t="shared" si="0"/>
        <v>-6.1999999999999886</v>
      </c>
      <c r="G17" s="71">
        <f t="shared" si="1"/>
        <v>-2.026143790849666E-2</v>
      </c>
      <c r="H17" s="74"/>
      <c r="I17" s="78">
        <f>D17*$K$3</f>
        <v>1630.7021400000001</v>
      </c>
      <c r="J17" s="133"/>
      <c r="K17" s="134"/>
      <c r="L17" s="135"/>
    </row>
    <row r="18" spans="2:12" x14ac:dyDescent="0.3">
      <c r="B18" s="131"/>
      <c r="C18" s="63">
        <f>'FARELO DE SOJA'!I4</f>
        <v>45566</v>
      </c>
      <c r="D18" s="64">
        <f>'FARELO DE SOJA'!J4</f>
        <v>296.3</v>
      </c>
      <c r="E18" s="64">
        <f>D18-'FARELO DE SOJA'!K4</f>
        <v>302</v>
      </c>
      <c r="F18" s="65">
        <f t="shared" si="0"/>
        <v>-5.6999999999999886</v>
      </c>
      <c r="G18" s="66">
        <f t="shared" si="1"/>
        <v>-1.8874172185430416E-2</v>
      </c>
      <c r="H18" s="73"/>
      <c r="I18" s="77">
        <f>D18*$K$3</f>
        <v>1611.6645900000001</v>
      </c>
      <c r="J18" s="133" t="str">
        <f>'FARELO DE SOJA'!I9</f>
        <v>Rondonópolis/ MT</v>
      </c>
      <c r="K18" s="134"/>
      <c r="L18" s="135">
        <f>'FARELO DE SOJA'!J9</f>
        <v>2050</v>
      </c>
    </row>
    <row r="19" spans="2:12" x14ac:dyDescent="0.3">
      <c r="B19" s="131"/>
      <c r="C19" s="68">
        <f>'FARELO DE SOJA'!I5</f>
        <v>45627</v>
      </c>
      <c r="D19" s="69">
        <f>'FARELO DE SOJA'!J5</f>
        <v>299.2</v>
      </c>
      <c r="E19" s="69">
        <f>D19-'FARELO DE SOJA'!K5</f>
        <v>304.59999999999997</v>
      </c>
      <c r="F19" s="70">
        <f t="shared" si="0"/>
        <v>-5.3999999999999773</v>
      </c>
      <c r="G19" s="71">
        <f t="shared" si="1"/>
        <v>-1.7728168089297336E-2</v>
      </c>
      <c r="H19" s="74"/>
      <c r="I19" s="78">
        <f>D19*$K$3</f>
        <v>1627.4385600000001</v>
      </c>
      <c r="J19" s="133"/>
      <c r="K19" s="134"/>
      <c r="L19" s="135"/>
    </row>
    <row r="20" spans="2:12" ht="29.4" thickBot="1" x14ac:dyDescent="0.35">
      <c r="B20" s="132"/>
      <c r="C20" s="84" t="str">
        <f>'FARELO DE SOJA'!A378</f>
        <v>Farelo de Soja Chicago Futuros - Dez 24 (ZMZ4)</v>
      </c>
      <c r="D20" s="85">
        <f>'FARELO DE SOJA'!A395</f>
        <v>301.25</v>
      </c>
      <c r="E20" s="85">
        <f>'FARELO DE SOJA'!A434</f>
        <v>299</v>
      </c>
      <c r="F20" s="86">
        <f t="shared" si="0"/>
        <v>2.25</v>
      </c>
      <c r="G20" s="87">
        <f t="shared" si="1"/>
        <v>7.5250836120401843E-3</v>
      </c>
      <c r="H20" s="88"/>
      <c r="I20" s="89">
        <f>D20*$K$3</f>
        <v>1638.589125</v>
      </c>
      <c r="J20" s="88"/>
      <c r="K20" s="98"/>
      <c r="L20" s="99"/>
    </row>
    <row r="25" spans="2:12" x14ac:dyDescent="0.3">
      <c r="G25"/>
    </row>
    <row r="26" spans="2:12" x14ac:dyDescent="0.3">
      <c r="C26"/>
    </row>
    <row r="28" spans="2:12" x14ac:dyDescent="0.3">
      <c r="C28"/>
    </row>
  </sheetData>
  <mergeCells count="14">
    <mergeCell ref="I2:J2"/>
    <mergeCell ref="B6:G6"/>
    <mergeCell ref="B12:B15"/>
    <mergeCell ref="H6:L6"/>
    <mergeCell ref="K3:L3"/>
    <mergeCell ref="L8:L11"/>
    <mergeCell ref="L12:L15"/>
    <mergeCell ref="B8:B11"/>
    <mergeCell ref="I3:J3"/>
    <mergeCell ref="B16:B20"/>
    <mergeCell ref="J16:K17"/>
    <mergeCell ref="L16:L17"/>
    <mergeCell ref="J18:K19"/>
    <mergeCell ref="L18:L19"/>
  </mergeCells>
  <conditionalFormatting sqref="F1:F6 F8:F1048576">
    <cfRule type="cellIs" dxfId="1" priority="1" operator="lessThan">
      <formula>0</formula>
    </cfRule>
    <cfRule type="cellIs" dxfId="0" priority="2" operator="greaterThan">
      <formula>0</formula>
    </cfRule>
  </conditionalFormatting>
  <pageMargins left="0.25" right="0.25" top="0.75" bottom="0.75" header="0.3" footer="0.3"/>
  <pageSetup paperSize="8" fitToWidth="0" fitToHeight="0" orientation="landscape" horizontalDpi="360" verticalDpi="36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005EB-00E8-4D7E-801D-2251F4E35C9A}">
  <sheetPr codeName="Planilha2"/>
  <dimension ref="A1:J56"/>
  <sheetViews>
    <sheetView workbookViewId="0">
      <selection activeCell="A19" sqref="A19"/>
    </sheetView>
  </sheetViews>
  <sheetFormatPr defaultRowHeight="14.4" x14ac:dyDescent="0.3"/>
  <cols>
    <col min="1" max="1" width="21" bestFit="1" customWidth="1"/>
    <col min="2" max="2" width="7.88671875" style="1" bestFit="1" customWidth="1"/>
    <col min="3" max="4" width="7.88671875" bestFit="1" customWidth="1"/>
    <col min="5" max="5" width="7.109375" bestFit="1" customWidth="1"/>
    <col min="6" max="6" width="6.33203125" bestFit="1" customWidth="1"/>
    <col min="7" max="7" width="6.5546875" bestFit="1" customWidth="1"/>
    <col min="8" max="8" width="8.109375" bestFit="1" customWidth="1"/>
    <col min="10" max="10" width="13.6640625" bestFit="1" customWidth="1"/>
  </cols>
  <sheetData>
    <row r="1" spans="1:10" ht="14.4" customHeight="1" x14ac:dyDescent="0.3">
      <c r="A1" s="17" t="s">
        <v>294</v>
      </c>
      <c r="B1" s="17" t="s">
        <v>376</v>
      </c>
      <c r="C1" s="17" t="s">
        <v>334</v>
      </c>
      <c r="D1" s="17" t="s">
        <v>332</v>
      </c>
      <c r="E1" s="17" t="s">
        <v>417</v>
      </c>
      <c r="F1" s="17" t="s">
        <v>377</v>
      </c>
      <c r="G1" s="17" t="s">
        <v>0</v>
      </c>
      <c r="H1" s="17" t="s">
        <v>418</v>
      </c>
      <c r="I1" s="17"/>
    </row>
    <row r="2" spans="1:10" x14ac:dyDescent="0.3">
      <c r="A2" s="3" t="s">
        <v>415</v>
      </c>
      <c r="B2" s="153">
        <v>5.4393000000000002</v>
      </c>
      <c r="C2" s="153">
        <v>5.4386999999999999</v>
      </c>
      <c r="D2" s="153">
        <v>5.4398999999999997</v>
      </c>
      <c r="E2" s="153">
        <v>0</v>
      </c>
      <c r="F2" s="156">
        <v>-2.7000000000000001E-3</v>
      </c>
      <c r="G2" s="153" t="s">
        <v>416</v>
      </c>
      <c r="H2" s="154">
        <v>0.47190972222222222</v>
      </c>
      <c r="I2" s="155"/>
      <c r="J2" s="153" t="s">
        <v>723</v>
      </c>
    </row>
    <row r="3" spans="1:10" x14ac:dyDescent="0.3">
      <c r="A3" s="38">
        <v>0.47190972222222222</v>
      </c>
      <c r="B3" s="153"/>
      <c r="C3" s="153"/>
      <c r="D3" s="153"/>
      <c r="E3" s="153"/>
      <c r="F3" s="156"/>
      <c r="G3" s="153"/>
      <c r="H3" s="154"/>
      <c r="I3" s="155"/>
      <c r="J3" s="153"/>
    </row>
    <row r="4" spans="1:10" x14ac:dyDescent="0.3">
      <c r="A4" s="19" t="s">
        <v>415</v>
      </c>
      <c r="B4" s="153">
        <v>5.4869000000000003</v>
      </c>
      <c r="C4" s="153">
        <v>5.4869000000000003</v>
      </c>
      <c r="D4" s="153">
        <v>5.4874999999999998</v>
      </c>
      <c r="E4" s="153">
        <v>0</v>
      </c>
      <c r="F4" s="156">
        <v>0</v>
      </c>
      <c r="G4" s="153" t="s">
        <v>416</v>
      </c>
      <c r="H4" s="158">
        <v>45517</v>
      </c>
      <c r="I4" s="155"/>
      <c r="J4" s="153" t="s">
        <v>649</v>
      </c>
    </row>
    <row r="5" spans="1:10" x14ac:dyDescent="0.3">
      <c r="A5" s="25">
        <v>45517</v>
      </c>
      <c r="B5" s="153"/>
      <c r="C5" s="153"/>
      <c r="D5" s="153"/>
      <c r="E5" s="153"/>
      <c r="F5" s="156"/>
      <c r="G5" s="153"/>
      <c r="H5" s="158"/>
      <c r="I5" s="155"/>
      <c r="J5" s="153"/>
    </row>
    <row r="6" spans="1:10" x14ac:dyDescent="0.3">
      <c r="A6" s="19" t="s">
        <v>301</v>
      </c>
      <c r="B6" s="157">
        <v>5550.24</v>
      </c>
      <c r="C6" s="157">
        <v>5452.5</v>
      </c>
      <c r="D6" s="157">
        <v>5533.5</v>
      </c>
      <c r="E6" s="153">
        <v>0</v>
      </c>
      <c r="F6" s="156">
        <v>0</v>
      </c>
      <c r="G6" s="155"/>
      <c r="H6" s="158">
        <v>45516</v>
      </c>
      <c r="I6" s="155"/>
      <c r="J6" s="153" t="s">
        <v>641</v>
      </c>
    </row>
    <row r="7" spans="1:10" x14ac:dyDescent="0.3">
      <c r="A7" s="25">
        <v>45516</v>
      </c>
      <c r="B7" s="157"/>
      <c r="C7" s="157"/>
      <c r="D7" s="157"/>
      <c r="E7" s="153"/>
      <c r="F7" s="156"/>
      <c r="G7" s="155"/>
      <c r="H7" s="158"/>
      <c r="I7" s="155"/>
      <c r="J7" s="153"/>
    </row>
    <row r="8" spans="1:10" x14ac:dyDescent="0.3">
      <c r="A8" s="19" t="s">
        <v>301</v>
      </c>
      <c r="B8" s="157">
        <v>5483</v>
      </c>
      <c r="C8" s="157">
        <v>5469.5</v>
      </c>
      <c r="D8" s="157">
        <v>5479</v>
      </c>
      <c r="E8" s="153">
        <v>505</v>
      </c>
      <c r="F8" s="156">
        <v>1.1000000000000001E-3</v>
      </c>
      <c r="G8" s="155"/>
      <c r="H8" s="154">
        <v>0.43155092592592592</v>
      </c>
      <c r="I8" s="155"/>
      <c r="J8" s="153" t="s">
        <v>710</v>
      </c>
    </row>
    <row r="9" spans="1:10" x14ac:dyDescent="0.3">
      <c r="A9" s="38">
        <v>0.43155092592592592</v>
      </c>
      <c r="B9" s="157"/>
      <c r="C9" s="157"/>
      <c r="D9" s="157"/>
      <c r="E9" s="153"/>
      <c r="F9" s="156"/>
      <c r="G9" s="155"/>
      <c r="H9" s="154"/>
      <c r="I9" s="155"/>
      <c r="J9" s="153"/>
    </row>
    <row r="10" spans="1:10" x14ac:dyDescent="0.3">
      <c r="A10" s="19" t="s">
        <v>301</v>
      </c>
      <c r="B10" s="157">
        <v>5458</v>
      </c>
      <c r="C10" s="157">
        <v>5457.5</v>
      </c>
      <c r="D10" s="157">
        <v>5458</v>
      </c>
      <c r="E10" s="159">
        <v>95900</v>
      </c>
      <c r="F10" s="156">
        <v>-1.8E-3</v>
      </c>
      <c r="G10" s="153" t="s">
        <v>416</v>
      </c>
      <c r="H10" s="154">
        <v>0.46119212962962963</v>
      </c>
      <c r="I10" s="155"/>
      <c r="J10" s="153" t="s">
        <v>724</v>
      </c>
    </row>
    <row r="11" spans="1:10" x14ac:dyDescent="0.3">
      <c r="A11" s="38">
        <v>0.46119212962962963</v>
      </c>
      <c r="B11" s="157"/>
      <c r="C11" s="157"/>
      <c r="D11" s="157"/>
      <c r="E11" s="159"/>
      <c r="F11" s="156"/>
      <c r="G11" s="153"/>
      <c r="H11" s="154"/>
      <c r="I11" s="155"/>
      <c r="J11" s="153"/>
    </row>
    <row r="15" spans="1:10" x14ac:dyDescent="0.3">
      <c r="A15" s="101" t="s">
        <v>551</v>
      </c>
      <c r="B15"/>
    </row>
    <row r="16" spans="1:10" x14ac:dyDescent="0.3">
      <c r="A16" s="112"/>
      <c r="B16" s="102"/>
    </row>
    <row r="17" spans="1:4" ht="15" customHeight="1" x14ac:dyDescent="0.3">
      <c r="A17" s="113" t="s">
        <v>552</v>
      </c>
      <c r="B17" s="103" t="s">
        <v>553</v>
      </c>
      <c r="C17" s="103" t="s">
        <v>554</v>
      </c>
      <c r="D17" s="104" t="s">
        <v>594</v>
      </c>
    </row>
    <row r="18" spans="1:4" x14ac:dyDescent="0.3">
      <c r="A18" s="114" t="s">
        <v>595</v>
      </c>
      <c r="B18"/>
    </row>
    <row r="19" spans="1:4" x14ac:dyDescent="0.3">
      <c r="A19" s="105">
        <v>0.47222222222222221</v>
      </c>
      <c r="B19"/>
    </row>
    <row r="20" spans="1:4" ht="15" customHeight="1" x14ac:dyDescent="0.3">
      <c r="A20" s="106" t="s">
        <v>650</v>
      </c>
      <c r="B20"/>
    </row>
    <row r="21" spans="1:4" x14ac:dyDescent="0.3">
      <c r="A21" s="14" t="s">
        <v>555</v>
      </c>
      <c r="B21"/>
    </row>
    <row r="22" spans="1:4" ht="15" customHeight="1" x14ac:dyDescent="0.3">
      <c r="A22" s="107" t="s">
        <v>556</v>
      </c>
      <c r="B22"/>
    </row>
    <row r="23" spans="1:4" x14ac:dyDescent="0.3">
      <c r="A23" s="14" t="s">
        <v>557</v>
      </c>
      <c r="B23"/>
    </row>
    <row r="24" spans="1:4" ht="42.75" customHeight="1" x14ac:dyDescent="0.3">
      <c r="A24" s="107" t="s">
        <v>596</v>
      </c>
      <c r="B24"/>
    </row>
    <row r="25" spans="1:4" x14ac:dyDescent="0.3">
      <c r="A25" s="14" t="s">
        <v>558</v>
      </c>
      <c r="B25"/>
    </row>
    <row r="26" spans="1:4" ht="42.75" customHeight="1" x14ac:dyDescent="0.3">
      <c r="A26" s="107" t="s">
        <v>559</v>
      </c>
      <c r="B26"/>
    </row>
    <row r="27" spans="1:4" x14ac:dyDescent="0.3">
      <c r="A27" s="14" t="s">
        <v>561</v>
      </c>
      <c r="B27"/>
    </row>
    <row r="28" spans="1:4" ht="28.5" customHeight="1" x14ac:dyDescent="0.3">
      <c r="A28" s="107" t="s">
        <v>562</v>
      </c>
      <c r="B28"/>
    </row>
    <row r="29" spans="1:4" x14ac:dyDescent="0.3">
      <c r="A29" s="14" t="s">
        <v>560</v>
      </c>
      <c r="B29"/>
    </row>
    <row r="30" spans="1:4" ht="28.5" customHeight="1" x14ac:dyDescent="0.3">
      <c r="A30" s="107" t="s">
        <v>651</v>
      </c>
      <c r="B30"/>
    </row>
    <row r="31" spans="1:4" x14ac:dyDescent="0.3">
      <c r="A31" s="47" t="s">
        <v>563</v>
      </c>
      <c r="B31"/>
    </row>
    <row r="32" spans="1:4" ht="28.5" customHeight="1" x14ac:dyDescent="0.3">
      <c r="A32" s="108" t="s">
        <v>564</v>
      </c>
      <c r="B32"/>
    </row>
    <row r="33" spans="1:2" ht="14.4" customHeight="1" x14ac:dyDescent="0.3">
      <c r="A33" s="108" t="s">
        <v>565</v>
      </c>
      <c r="B33"/>
    </row>
    <row r="34" spans="1:2" ht="42.75" customHeight="1" x14ac:dyDescent="0.3">
      <c r="A34" s="108" t="s">
        <v>566</v>
      </c>
      <c r="B34"/>
    </row>
    <row r="35" spans="1:2" ht="27.6" customHeight="1" x14ac:dyDescent="0.3">
      <c r="A35" s="108" t="s">
        <v>568</v>
      </c>
      <c r="B35"/>
    </row>
    <row r="36" spans="1:2" ht="28.5" customHeight="1" x14ac:dyDescent="0.3">
      <c r="A36" s="108" t="s">
        <v>640</v>
      </c>
      <c r="B36"/>
    </row>
    <row r="37" spans="1:2" x14ac:dyDescent="0.3">
      <c r="A37" s="108" t="s">
        <v>655</v>
      </c>
      <c r="B37"/>
    </row>
    <row r="38" spans="1:2" ht="15" customHeight="1" x14ac:dyDescent="0.3">
      <c r="A38" s="108" t="s">
        <v>658</v>
      </c>
      <c r="B38"/>
    </row>
    <row r="39" spans="1:2" ht="41.4" customHeight="1" x14ac:dyDescent="0.3">
      <c r="A39" s="108" t="s">
        <v>567</v>
      </c>
      <c r="B39"/>
    </row>
    <row r="40" spans="1:2" x14ac:dyDescent="0.3">
      <c r="A40" s="108" t="s">
        <v>625</v>
      </c>
      <c r="B40"/>
    </row>
    <row r="41" spans="1:2" x14ac:dyDescent="0.3">
      <c r="A41" s="14" t="s">
        <v>569</v>
      </c>
      <c r="B41"/>
    </row>
    <row r="42" spans="1:2" x14ac:dyDescent="0.3">
      <c r="A42" s="14" t="s">
        <v>719</v>
      </c>
      <c r="B42"/>
    </row>
    <row r="43" spans="1:2" ht="165.6" x14ac:dyDescent="0.3">
      <c r="A43" s="107" t="s">
        <v>720</v>
      </c>
      <c r="B43"/>
    </row>
    <row r="44" spans="1:2" x14ac:dyDescent="0.3">
      <c r="A44" s="14" t="s">
        <v>663</v>
      </c>
      <c r="B44"/>
    </row>
    <row r="45" spans="1:2" ht="27.6" customHeight="1" x14ac:dyDescent="0.3">
      <c r="A45" s="160"/>
      <c r="B45"/>
    </row>
    <row r="46" spans="1:2" ht="15" customHeight="1" x14ac:dyDescent="0.3">
      <c r="A46" s="14" t="s">
        <v>638</v>
      </c>
      <c r="B46"/>
    </row>
    <row r="47" spans="1:2" ht="27.6" customHeight="1" x14ac:dyDescent="0.3">
      <c r="A47" s="107" t="s">
        <v>639</v>
      </c>
      <c r="B47"/>
    </row>
    <row r="48" spans="1:2" x14ac:dyDescent="0.3">
      <c r="A48" s="14" t="s">
        <v>659</v>
      </c>
      <c r="B48"/>
    </row>
    <row r="49" spans="1:3" ht="14.4" customHeight="1" x14ac:dyDescent="0.3">
      <c r="A49" s="107" t="s">
        <v>709</v>
      </c>
      <c r="B49"/>
    </row>
    <row r="50" spans="1:3" x14ac:dyDescent="0.3">
      <c r="A50" s="109" t="s">
        <v>570</v>
      </c>
      <c r="B50"/>
    </row>
    <row r="51" spans="1:3" x14ac:dyDescent="0.3">
      <c r="A51" s="46"/>
      <c r="B51"/>
    </row>
    <row r="52" spans="1:3" x14ac:dyDescent="0.3">
      <c r="A52" s="101" t="s">
        <v>619</v>
      </c>
      <c r="B52"/>
    </row>
    <row r="53" spans="1:3" x14ac:dyDescent="0.3">
      <c r="A53" s="101" t="s">
        <v>571</v>
      </c>
      <c r="B53"/>
    </row>
    <row r="54" spans="1:3" ht="15" customHeight="1" x14ac:dyDescent="0.3">
      <c r="A54" s="19" t="s">
        <v>572</v>
      </c>
      <c r="B54" s="19" t="s">
        <v>573</v>
      </c>
      <c r="C54" s="19" t="s">
        <v>574</v>
      </c>
    </row>
    <row r="55" spans="1:3" ht="15" customHeight="1" x14ac:dyDescent="0.3"/>
    <row r="56" spans="1:3" ht="15" customHeight="1" x14ac:dyDescent="0.3"/>
  </sheetData>
  <mergeCells count="45">
    <mergeCell ref="J10:J11"/>
    <mergeCell ref="B8:B9"/>
    <mergeCell ref="C8:C9"/>
    <mergeCell ref="D8:D9"/>
    <mergeCell ref="E8:E9"/>
    <mergeCell ref="F8:F9"/>
    <mergeCell ref="G8:G9"/>
    <mergeCell ref="H8:H9"/>
    <mergeCell ref="I8:I9"/>
    <mergeCell ref="J8:J9"/>
    <mergeCell ref="B10:B11"/>
    <mergeCell ref="C10:C11"/>
    <mergeCell ref="D10:D11"/>
    <mergeCell ref="E10:E11"/>
    <mergeCell ref="F10:F11"/>
    <mergeCell ref="G10:G11"/>
    <mergeCell ref="H10:H11"/>
    <mergeCell ref="I10:I11"/>
    <mergeCell ref="G6:G7"/>
    <mergeCell ref="H6:H7"/>
    <mergeCell ref="I6:I7"/>
    <mergeCell ref="G4:G5"/>
    <mergeCell ref="H4:H5"/>
    <mergeCell ref="I4:I5"/>
    <mergeCell ref="J4:J5"/>
    <mergeCell ref="B6:B7"/>
    <mergeCell ref="C6:C7"/>
    <mergeCell ref="D6:D7"/>
    <mergeCell ref="E6:E7"/>
    <mergeCell ref="F6:F7"/>
    <mergeCell ref="G2:G3"/>
    <mergeCell ref="H2:H3"/>
    <mergeCell ref="I2:I3"/>
    <mergeCell ref="J2:J3"/>
    <mergeCell ref="B2:B3"/>
    <mergeCell ref="C2:C3"/>
    <mergeCell ref="D2:D3"/>
    <mergeCell ref="E2:E3"/>
    <mergeCell ref="F2:F3"/>
    <mergeCell ref="J6:J7"/>
    <mergeCell ref="B4:B5"/>
    <mergeCell ref="C4:C5"/>
    <mergeCell ref="D4:D5"/>
    <mergeCell ref="E4:E5"/>
    <mergeCell ref="F4:F5"/>
  </mergeCells>
  <hyperlinks>
    <hyperlink ref="A15" r:id="rId1" display="https://www.google.com/?sca_esv=ca10b7ff663b7daf&amp;output=search&amp;ie=UTF-8&amp;sa=X&amp;ved=0ahUKEwjRrL7o1vSHAxUyrpUCHTQBIxMQPAgC" xr:uid="{B4E261D2-C6D8-49F6-86E6-BDE093627218}"/>
    <hyperlink ref="B17" r:id="rId2" display="https://www.google.com/search?q=hora&amp;sca_esv=ca10b7ff663b7daf&amp;ie=UTF-8&amp;tbm=nws&amp;source=lnms&amp;sa=X&amp;ved=0ahUKEwjRrL7o1vSHAxUyrpUCHTQBIxMQ_AUIBSgB" xr:uid="{79EE68A3-37D4-4568-A8C5-48E1F1A266A0}"/>
    <hyperlink ref="C17" r:id="rId3" display="https://www.google.com/search?q=hora&amp;sca_esv=ca10b7ff663b7daf&amp;ie=UTF-8&amp;tbm=isch&amp;source=lnms&amp;sa=X&amp;ved=0ahUKEwjRrL7o1vSHAxUyrpUCHTQBIxMQ_AUIBigC" xr:uid="{ACC38DBB-07CC-4198-93E6-2AA65D54F9EB}"/>
    <hyperlink ref="D17" r:id="rId4" display="https://www.google.com/search?q=hora&amp;sca_esv=ca10b7ff663b7daf&amp;ie=UTF-8&amp;tbm=vid&amp;source=lnms&amp;sa=X&amp;ved=0ahUKEwjRrL7o1vSHAxUyrpUCHTQBIxMQ_AUIBygD" xr:uid="{320FA784-61B7-45A3-9958-7A5365629F04}"/>
    <hyperlink ref="A21" r:id="rId5" display="https://www.google.com/url?q=https://www.horariodebrasilia.org/&amp;sa=U&amp;ved=2ahUKEwjRrL7o1vSHAxUyrpUCHTQBIxMQFnoECAoQAg&amp;usg=AOvVaw1A57CAA8uLzUuJw4VvwK6j" xr:uid="{CDB7CDE6-1855-4188-A72D-63AD563FB872}"/>
    <hyperlink ref="A23" r:id="rId6" display="https://www.google.com/url?q=https://relogioonline.com.br/horario/&amp;sa=U&amp;ved=2ahUKEwjRrL7o1vSHAxUyrpUCHTQBIxMQFnoECAgQAg&amp;usg=AOvVaw3mvBbKmuELFRX4RqrGx4qg" xr:uid="{383C1C68-0EC3-4B70-98FB-1152CEFE55F3}"/>
    <hyperlink ref="A25" r:id="rId7" display="https://www.google.com/url?q=https://pt.wikipedia.org/wiki/Hora&amp;sa=U&amp;ved=2ahUKEwjRrL7o1vSHAxUyrpUCHTQBIxMQFnoECAQQAg&amp;usg=AOvVaw01DBoMAIoo_TIjaYujhu5C" xr:uid="{3D68F025-B340-412A-B27B-7E0D53EBB654}"/>
    <hyperlink ref="A27" r:id="rId8" display="https://www.google.com/url?q=http://pcdsh01.on.br/HoraLegalBrasileira.php&amp;sa=U&amp;ved=2ahUKEwjRrL7o1vSHAxUyrpUCHTQBIxMQFnoECAMQAg&amp;usg=AOvVaw0_Rrc8JDcOSC_iSS9abkuK" xr:uid="{CECCA880-4533-4780-9D6A-72EA28E10674}"/>
    <hyperlink ref="A29" r:id="rId9" display="https://www.google.com/url?q=https://time.is/pt_br/Bras%25C3%25ADlia/&amp;sa=U&amp;ved=2ahUKEwjRrL7o1vSHAxUyrpUCHTQBIxMQFnoECAcQAg&amp;usg=AOvVaw2IY1INt7EETxl9RGuCIjkq" xr:uid="{54675D9C-1006-4FA5-9384-54263440A104}"/>
    <hyperlink ref="A32" r:id="rId10" display="https://www.google.com/imgres?imgurl=https://upload.wikimedia.org/wikipedia/commons/thumb/8/8a/AnalogClockAnimation1_2hands_1h_in_6sec.gif/640px-AnalogClockAnimation1_2hands_1h_in_6sec.gif&amp;imgrefurl=https://pt.wikipedia.org/wiki/Hora&amp;h=640&amp;w=640&amp;tbnid=DFg7iBdH99LWRM&amp;q=hora&amp;tbnh=137&amp;tbnw=137&amp;usg=AI4_-kRZBi8xIuJVhcm-xPJ2XGW4ncASdA&amp;vet=1&amp;docid=nnkA6NuYkTbVPM&amp;sa=X&amp;ved=2ahUKEwjRrL7o1vSHAxUyrpUCHTQBIxMQ9QF6BAgAEAQ" xr:uid="{981354FD-F4AA-4F4D-9D86-9EFCC668DA40}"/>
    <hyperlink ref="A33" r:id="rId11" display="https://www.google.com/imgres?imgurl=https://relogioonline.com.br/horario/image.png&amp;imgrefurl=https://relogioonline.com.br/horario/&amp;h=504&amp;w=968&amp;tbnid=9TuC0CHdm1vMbM&amp;q=hora&amp;tbnh=77&amp;tbnw=148&amp;usg=AI4_-kQqekvrp1hvJpx8fJ5O6FBLECE4hg&amp;vet=1&amp;docid=w-7DNppGrWg29M&amp;sa=X&amp;ved=2ahUKEwjRrL7o1vSHAxUyrpUCHTQBIxMQ9QF6BAgAEAY" xr:uid="{37CAB27B-9AF6-44CE-A153-770467863D6B}"/>
    <hyperlink ref="A34" r:id="rId12" display="https://www.google.com/imgres?imgurl=https://cdn-icons-png.flaticon.com/512/88/88036.png&amp;imgrefurl=https://www.flaticon.com/br/icone-gratis/hora_88036&amp;h=512&amp;w=512&amp;tbnid=pqNBr1oMn30jfM&amp;q=hora&amp;tbnh=131&amp;tbnw=131&amp;usg=AI4_-kTM7Aafq0cEw-9U78StJh3mSO6aTQ&amp;vet=1&amp;docid=Fq0awPvaFATisM&amp;sa=X&amp;ved=2ahUKEwjRrL7o1vSHAxUyrpUCHTQBIxMQ9QF6BAgAEAg" xr:uid="{1AD0DDC4-0162-4657-88B8-C49B96EC0C2E}"/>
    <hyperlink ref="A35" r:id="rId13" display="https://www.google.com/imgres?imgurl=https://c2.staticflickr.com/6/5323/29723468823_c3f268a177_o.png&amp;imgrefurl=https://www.horariodebrasilia.org/&amp;h=250&amp;w=250&amp;tbnid=oD80v6WSie25_M&amp;q=hora&amp;tbnh=111&amp;tbnw=111&amp;usg=AI4_-kRcGbM-9POkbO3CkJD_8xXaJ0I9hg&amp;vet=1&amp;docid=tGQmqUXOgjBUMM&amp;sa=X&amp;ved=2ahUKEwjRrL7o1vSHAxUyrpUCHTQBIxMQ9QF6BAgAEAo" xr:uid="{48CE0E15-CFFD-4297-9F3D-D96B114AD5F8}"/>
    <hyperlink ref="A36" r:id="rId14" display="https://www.google.com/imgres?imgurl=https://m.media-amazon.com/images/I/61TaHURu27L._AC_UF1000,1000_QL80_.jpg&amp;imgrefurl=https://www.amazon.com.br/hora-estrela-Edi%25C3%25A7%25C3%25A3o-comemorativa/dp/6555320354&amp;h=1000&amp;w=678&amp;tbnid=Ui24rflUsa6jeM&amp;q=hora&amp;tbnh=149&amp;tbnw=101&amp;usg=AI4_-kQQHRuJWjKOiruYI658FswEQxfLqA&amp;vet=1&amp;docid=-X-_1sPXcyn3VM&amp;sa=X&amp;ved=2ahUKEwjRrL7o1vSHAxUyrpUCHTQBIxMQ9QF6BAgAEAw" xr:uid="{CC9CC460-E303-4B31-A6AC-CBE6C62BA559}"/>
    <hyperlink ref="A37" r:id="rId15" display="https://www.google.com/imgres?imgurl=https://i.ytimg.com/vi/JZ8XAGsWWHQ/maxresdefault.jpg&amp;imgrefurl=https://www.youtube.com/watch?v%3DJZ8XAGsWWHQ&amp;h=720&amp;w=1280&amp;tbnid=DPYlhuq_BsvEBM&amp;q=hora&amp;tbnh=84&amp;tbnw=150&amp;usg=AI4_-kQ0JaJNdj4-y2923YPHdDm95vABew&amp;vet=1&amp;docid=PmkRJvpprDJ4FM&amp;sa=X&amp;ved=2ahUKEwjRrL7o1vSHAxUyrpUCHTQBIxMQ9QF6BAgAEA4" xr:uid="{5AE9C6BE-942F-4215-B7DE-F6E61EB1BA48}"/>
    <hyperlink ref="A38" r:id="rId16" display="https://www.google.com/imgres?imgurl=https://www.britishacademiadeingles.com/blog/wp-content/uploads/2023/07/como-decir-la-hora-en-ingles.jpg&amp;imgrefurl=https://www.britishacademiadeingles.com/blog/decir-la-hora-en-ingles/&amp;h=665&amp;w=1000&amp;tbnid=141T2Df5w25xwM&amp;q=hora&amp;tbnh=99&amp;tbnw=149&amp;usg=AI4_-kRjw637AKH2lyk-H8P8CiXgb3wzag&amp;vet=1&amp;docid=v3X-RgDU56-nSM&amp;sa=X&amp;ved=2ahUKEwjRrL7o1vSHAxUyrpUCHTQBIxMQ9QF6BAgAEBA" xr:uid="{20AC76D5-0B01-4D52-8FF2-1A344A19B4C4}"/>
    <hyperlink ref="A39" r:id="rId17" display="https://www.google.com/imgres?imgurl=https://wwfbrnew.awsassets.panda.org/img/2024mar_capa-revistinha-hora-do-planeta_v-divulgacao_1_1_129019.jpg&amp;imgrefurl=https://www.wwf.org.br/participe/especiais/horadoplaneta/&amp;h=425&amp;w=419&amp;tbnid=pLP9t3Ia_-fV-M&amp;q=hora&amp;tbnh=126&amp;tbnw=124&amp;usg=AI4_-kSEhZn8fmKavxh3gvKz8oCGMMwOVg&amp;vet=1&amp;docid=LZMxj_xMcDyRbM&amp;sa=X&amp;ved=2ahUKEwjRrL7o1vSHAxUyrpUCHTQBIxMQ9QF6BAgAEBI" xr:uid="{9A1A528F-7BA1-4C31-8F92-7F664B716664}"/>
    <hyperlink ref="A40" r:id="rId18" display="https://www.google.com/imgres?imgurl=https://www.psicoactiva.com/wp-content/uploads/puzzleclopedia/reloj-300x300.jpg&amp;imgrefurl=https://www.psicoactiva.com/puzzleclopedia/que-hora-es-i/&amp;h=300&amp;w=300&amp;tbnid=UxY5ifSpfI_juM&amp;q=hora&amp;tbnh=116&amp;tbnw=116&amp;usg=AI4_-kTePZ5yLVZlMc7k363AUComCN1iBA&amp;vet=1&amp;docid=fwocS4xLsX9fdM&amp;sa=X&amp;ved=2ahUKEwjRrL7o1vSHAxUyrpUCHTQBIxMQ9QF6BAgAEBQ" xr:uid="{52AE5460-C0A9-45BC-8045-3739E9D2BD4D}"/>
    <hyperlink ref="A41" r:id="rId19" display="https://www.google.com/search?sca_esv=ca10b7ff663b7daf&amp;ie=UTF-8&amp;ei=JL28ZtGKBLLc1sQPtIKMmQE&amp;q=hora&amp;tbm=isch&amp;sa=X&amp;ved=2ahUKEwjRrL7o1vSHAxUyrpUCHTQBIxMQ7Al6BAgAEBU" xr:uid="{0152D675-4E5C-4E27-8589-28017DA912B3}"/>
    <hyperlink ref="A42" r:id="rId20" display="https://www.google.com/url?q=https://www.amazon.com.br/hora-estrela-Edi%25C3%25A7%25C3%25A3o-comemorativa/dp/6555320354&amp;sa=U&amp;ved=2ahUKEwjRrL7o1vSHAxUyrpUCHTQBIxMQFnoECAUQAg&amp;usg=AOvVaw35HLraxBPVtghaM0eeIEwA" xr:uid="{31A063FA-24E3-4243-9617-4FD9A2D36CA5}"/>
    <hyperlink ref="A44" r:id="rId21" display="https://www.google.com/url?q=https://www.nahora.df.gov.br/agendamento-online/&amp;sa=U&amp;ved=2ahUKEwjRrL7o1vSHAxUyrpUCHTQBIxMQFnoECAIQAg&amp;usg=AOvVaw2glpG2i9qS5y4VyahLxLGM" xr:uid="{1C613F6F-A641-46CC-9B84-2CFAFD7299AA}"/>
    <hyperlink ref="A46" r:id="rId22" display="https://www.google.com/url?q=https://www.vivo.com.br/para-voce/produtos-e-servicos/para-casa/telefone-fixo/servicos-adicionais/hora-certa&amp;sa=U&amp;ved=2ahUKEwjRrL7o1vSHAxUyrpUCHTQBIxMQFnoECAEQAg&amp;usg=AOvVaw2mk_ig_ULVCWPaVZF9vJmw" xr:uid="{CFD7F63D-0DC0-4F4F-8C22-65A8188C08D1}"/>
    <hyperlink ref="A48" r:id="rId23" display="https://www.google.com/url?q=https://www.em.com.br/politica/2024/08/6919885-a-hora-de-arthur-lira.html&amp;sa=U&amp;ved=2ahUKEwjRrL7o1vSHAxUyrpUCHTQBIxMQFnoECAYQAg&amp;usg=AOvVaw3RE_CpM20cb3-58DPIv-OE" xr:uid="{3B442448-1D61-45EC-B769-C07D4205957E}"/>
    <hyperlink ref="A50" r:id="rId24" display="https://www.google.com/search?q=hora&amp;sca_esv=ca10b7ff663b7daf&amp;ie=UTF-8&amp;ei=JL28ZtGKBLLc1sQPtIKMmQE&amp;start=10&amp;sa=N" xr:uid="{04CFEA96-15B3-4325-BA37-8DAF39E885DD}"/>
    <hyperlink ref="A52" r:id="rId25" display="https://www.google.com/url?q=https://support.google.com/websearch%3Fp%3Dws_settings_location%26hl%3Dpt-BR&amp;opi=89978449&amp;sa=U&amp;ved=0ahUKEwjRrL7o1vSHAxUyrpUCHTQBIxMQty4ISw&amp;usg=AOvVaw1urk7QT0dFVhnJx3FlkrEz" xr:uid="{2479C6F6-BA4C-4A9E-9718-19158BBC9828}"/>
    <hyperlink ref="A53" r:id="rId26" display="https://www.google.com/url?q=https://accounts.google.com/ServiceLogin%3Fcontinue%3Dhttps://www.google.com/search%253Fq%253Dhora%2526oq%253Dhora%2526gs_lcrp%253DEgZjaHJvbWUyDAgAEEUYORjJAxiABDIMCAEQIxgnGIAEGIoFMg0IAhAAGJIDGIAEGIoFMg0IAxAAGJIDGIAEGIoFMgcIBBAAGIAEMgcIBRAAGIAEMgcIBhAAGIAEMgcIBxAAGIAEMgcICBAAGIAEMgcICRAAGI8C0gEHNTE1ajBqN6gCALACAA%2526sourceid%253Dchrome%2526ie%253D%26hl%3Dpt-BR&amp;opi=89978449&amp;sa=U&amp;ved=0ahUKEwjRrL7o1vSHAxUyrpUCHTQBIxMQxs8CCEw&amp;usg=AOvVaw2QY2c68VDL2rfrDw_uxAUf" xr:uid="{9DBEF9C5-6EA6-4D0A-82C7-DEB488665E43}"/>
    <hyperlink ref="A54" r:id="rId27" display="https://www.google.com/preferences?hl=pt-BR&amp;sa=X&amp;ved=0ahUKEwjRrL7o1vSHAxUyrpUCHTQBIxMQv5YECE0" xr:uid="{BBF12059-46DD-4786-99CF-5759E079F44E}"/>
    <hyperlink ref="B54" r:id="rId28" display="https://www.google.com/intl/pt-BR_br/policies/privacy/" xr:uid="{7A5BD014-209D-4B99-854F-9FF2216EB885}"/>
    <hyperlink ref="C54" r:id="rId29" display="https://www.google.com/intl/pt-BR_br/policies/terms/" xr:uid="{83E2277E-A1D3-4A3F-B52B-8C27B1072321}"/>
    <hyperlink ref="A4" r:id="rId30" tooltip="Câmbio em tempo real" display="https://br.investing.com/currencies/usd-brl?cid=965081" xr:uid="{92F0ACFA-4CF3-49DF-A1D9-F0220E329412}"/>
    <hyperlink ref="A6" r:id="rId31" tooltip="B3" display="https://br.investing.com/currencies/usd-brl-bmf-futures?cid=1181132" xr:uid="{582F4382-2D1E-4D2D-A103-58AFB8292D8E}"/>
    <hyperlink ref="A8" r:id="rId32" tooltip="B3" display="https://br.investing.com/currencies/usd-brl-bmf-futures?cid=1181131" xr:uid="{495BD415-B6B8-4C0D-8C5E-B47C5E8E0C9C}"/>
    <hyperlink ref="A10" r:id="rId33" tooltip="B3" display="https://br.investing.com/currencies/usd-brl-bmf-futures" xr:uid="{22AD6572-E02C-44CB-B5EF-D4C04907089A}"/>
  </hyperlinks>
  <pageMargins left="0.511811024" right="0.511811024" top="0.78740157499999996" bottom="0.78740157499999996" header="0.31496062000000002" footer="0.31496062000000002"/>
  <pageSetup paperSize="9" orientation="portrait" horizontalDpi="360" verticalDpi="360"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9CB9-0342-4F37-9D25-F2578996C5CF}">
  <sheetPr codeName="Planilha5"/>
  <dimension ref="A1:L885"/>
  <sheetViews>
    <sheetView workbookViewId="0">
      <selection activeCell="I8" sqref="I8"/>
    </sheetView>
  </sheetViews>
  <sheetFormatPr defaultRowHeight="14.4" x14ac:dyDescent="0.3"/>
  <cols>
    <col min="1" max="1" width="19.44140625" bestFit="1" customWidth="1"/>
    <col min="2" max="2" width="7" bestFit="1" customWidth="1"/>
    <col min="3" max="3" width="7.33203125" bestFit="1" customWidth="1"/>
    <col min="4" max="4" width="7.44140625" bestFit="1" customWidth="1"/>
    <col min="6" max="6" width="6.5546875" bestFit="1" customWidth="1"/>
    <col min="7" max="7" width="10" bestFit="1" customWidth="1"/>
    <col min="9" max="9" width="11.88671875" bestFit="1" customWidth="1"/>
    <col min="10" max="10" width="17.6640625" bestFit="1" customWidth="1"/>
    <col min="11" max="11" width="16.33203125" bestFit="1" customWidth="1"/>
    <col min="12" max="12" width="10" bestFit="1" customWidth="1"/>
  </cols>
  <sheetData>
    <row r="1" spans="1:12" ht="14.4" customHeight="1" x14ac:dyDescent="0.3">
      <c r="A1" s="4" t="s">
        <v>10</v>
      </c>
      <c r="I1" s="117" t="s">
        <v>1</v>
      </c>
      <c r="J1" s="118" t="s">
        <v>4</v>
      </c>
      <c r="K1" s="118" t="s">
        <v>2</v>
      </c>
      <c r="L1" s="119" t="s">
        <v>3</v>
      </c>
    </row>
    <row r="2" spans="1:12" x14ac:dyDescent="0.3">
      <c r="I2" s="125">
        <v>45505</v>
      </c>
      <c r="J2" s="115">
        <v>306.60000000000002</v>
      </c>
      <c r="K2" s="115">
        <v>-11.7</v>
      </c>
      <c r="L2" s="121">
        <v>-3.68</v>
      </c>
    </row>
    <row r="3" spans="1:12" ht="15.6" x14ac:dyDescent="0.3">
      <c r="A3" s="5" t="s">
        <v>11</v>
      </c>
      <c r="I3" s="125">
        <v>45536</v>
      </c>
      <c r="J3" s="115">
        <v>299.8</v>
      </c>
      <c r="K3" s="115">
        <v>-6.2</v>
      </c>
      <c r="L3" s="121">
        <v>-2.0299999999999998</v>
      </c>
    </row>
    <row r="4" spans="1:12" x14ac:dyDescent="0.3">
      <c r="I4" s="125">
        <v>45566</v>
      </c>
      <c r="J4" s="115">
        <v>296.3</v>
      </c>
      <c r="K4" s="115">
        <v>-5.7</v>
      </c>
      <c r="L4" s="121">
        <v>-1.89</v>
      </c>
    </row>
    <row r="5" spans="1:12" ht="15" thickBot="1" x14ac:dyDescent="0.35">
      <c r="A5" s="6" t="s">
        <v>12</v>
      </c>
      <c r="I5" s="126">
        <v>45627</v>
      </c>
      <c r="J5" s="127">
        <v>299.2</v>
      </c>
      <c r="K5" s="127">
        <v>-5.4</v>
      </c>
      <c r="L5" s="124">
        <v>-1.77</v>
      </c>
    </row>
    <row r="6" spans="1:12" ht="15" thickBot="1" x14ac:dyDescent="0.35"/>
    <row r="7" spans="1:12" x14ac:dyDescent="0.3">
      <c r="A7" s="21" t="s">
        <v>520</v>
      </c>
      <c r="I7" s="117" t="s">
        <v>543</v>
      </c>
      <c r="J7" s="118" t="s">
        <v>544</v>
      </c>
      <c r="K7" s="119" t="s">
        <v>3</v>
      </c>
    </row>
    <row r="8" spans="1:12" ht="14.4" customHeight="1" x14ac:dyDescent="0.3">
      <c r="A8" s="8" t="s">
        <v>13</v>
      </c>
      <c r="I8" s="120" t="s">
        <v>545</v>
      </c>
      <c r="J8" s="116">
        <v>2000</v>
      </c>
      <c r="K8" s="121">
        <v>0</v>
      </c>
    </row>
    <row r="9" spans="1:12" ht="15" customHeight="1" thickBot="1" x14ac:dyDescent="0.35">
      <c r="A9" s="8" t="s">
        <v>14</v>
      </c>
      <c r="I9" s="122" t="s">
        <v>546</v>
      </c>
      <c r="J9" s="123">
        <v>2050</v>
      </c>
      <c r="K9" s="124">
        <v>0</v>
      </c>
    </row>
    <row r="10" spans="1:12" x14ac:dyDescent="0.3">
      <c r="A10" s="9" t="s">
        <v>15</v>
      </c>
    </row>
    <row r="11" spans="1:12" x14ac:dyDescent="0.3">
      <c r="A11" s="9" t="s">
        <v>16</v>
      </c>
    </row>
    <row r="12" spans="1:12" x14ac:dyDescent="0.3">
      <c r="A12" s="9" t="s">
        <v>17</v>
      </c>
    </row>
    <row r="13" spans="1:12" x14ac:dyDescent="0.3">
      <c r="A13" s="9" t="s">
        <v>18</v>
      </c>
    </row>
    <row r="14" spans="1:12" x14ac:dyDescent="0.3">
      <c r="A14" s="9" t="s">
        <v>19</v>
      </c>
    </row>
    <row r="15" spans="1:12" x14ac:dyDescent="0.3">
      <c r="A15" s="9" t="s">
        <v>20</v>
      </c>
    </row>
    <row r="16" spans="1:12" x14ac:dyDescent="0.3">
      <c r="A16" s="9" t="s">
        <v>21</v>
      </c>
    </row>
    <row r="17" spans="1:1" x14ac:dyDescent="0.3">
      <c r="A17" s="9" t="s">
        <v>22</v>
      </c>
    </row>
    <row r="18" spans="1:1" x14ac:dyDescent="0.3">
      <c r="A18" s="9" t="s">
        <v>23</v>
      </c>
    </row>
    <row r="19" spans="1:1" x14ac:dyDescent="0.3">
      <c r="A19" s="9" t="s">
        <v>24</v>
      </c>
    </row>
    <row r="20" spans="1:1" x14ac:dyDescent="0.3">
      <c r="A20" s="9" t="s">
        <v>25</v>
      </c>
    </row>
    <row r="21" spans="1:1" x14ac:dyDescent="0.3">
      <c r="A21" s="9" t="s">
        <v>26</v>
      </c>
    </row>
    <row r="22" spans="1:1" x14ac:dyDescent="0.3">
      <c r="A22" s="9" t="s">
        <v>27</v>
      </c>
    </row>
    <row r="23" spans="1:1" x14ac:dyDescent="0.3">
      <c r="A23" s="9" t="s">
        <v>28</v>
      </c>
    </row>
    <row r="24" spans="1:1" x14ac:dyDescent="0.3">
      <c r="A24" s="9" t="s">
        <v>29</v>
      </c>
    </row>
    <row r="25" spans="1:1" x14ac:dyDescent="0.3">
      <c r="A25" s="9" t="s">
        <v>30</v>
      </c>
    </row>
    <row r="26" spans="1:1" x14ac:dyDescent="0.3">
      <c r="A26" s="9" t="s">
        <v>31</v>
      </c>
    </row>
    <row r="27" spans="1:1" x14ac:dyDescent="0.3">
      <c r="A27" s="9" t="s">
        <v>32</v>
      </c>
    </row>
    <row r="28" spans="1:1" x14ac:dyDescent="0.3">
      <c r="A28" s="9" t="s">
        <v>33</v>
      </c>
    </row>
    <row r="29" spans="1:1" x14ac:dyDescent="0.3">
      <c r="A29" s="9" t="s">
        <v>34</v>
      </c>
    </row>
    <row r="30" spans="1:1" x14ac:dyDescent="0.3">
      <c r="A30" s="9" t="s">
        <v>35</v>
      </c>
    </row>
    <row r="31" spans="1:1" x14ac:dyDescent="0.3">
      <c r="A31" s="9" t="s">
        <v>36</v>
      </c>
    </row>
    <row r="32" spans="1:1" x14ac:dyDescent="0.3">
      <c r="A32" s="9" t="s">
        <v>37</v>
      </c>
    </row>
    <row r="33" spans="1:1" x14ac:dyDescent="0.3">
      <c r="A33" s="9" t="s">
        <v>38</v>
      </c>
    </row>
    <row r="34" spans="1:1" x14ac:dyDescent="0.3">
      <c r="A34" s="9" t="s">
        <v>39</v>
      </c>
    </row>
    <row r="35" spans="1:1" x14ac:dyDescent="0.3">
      <c r="A35" s="9" t="s">
        <v>40</v>
      </c>
    </row>
    <row r="36" spans="1:1" x14ac:dyDescent="0.3">
      <c r="A36" s="9" t="s">
        <v>41</v>
      </c>
    </row>
    <row r="37" spans="1:1" x14ac:dyDescent="0.3">
      <c r="A37" s="9" t="s">
        <v>42</v>
      </c>
    </row>
    <row r="38" spans="1:1" x14ac:dyDescent="0.3">
      <c r="A38" s="9" t="s">
        <v>43</v>
      </c>
    </row>
    <row r="39" spans="1:1" x14ac:dyDescent="0.3">
      <c r="A39" s="9" t="s">
        <v>44</v>
      </c>
    </row>
    <row r="40" spans="1:1" x14ac:dyDescent="0.3">
      <c r="A40" s="9" t="s">
        <v>45</v>
      </c>
    </row>
    <row r="41" spans="1:1" x14ac:dyDescent="0.3">
      <c r="A41" s="9" t="s">
        <v>46</v>
      </c>
    </row>
    <row r="42" spans="1:1" x14ac:dyDescent="0.3">
      <c r="A42" s="21" t="s">
        <v>520</v>
      </c>
    </row>
    <row r="43" spans="1:1" x14ac:dyDescent="0.3">
      <c r="A43" s="8" t="s">
        <v>13</v>
      </c>
    </row>
    <row r="44" spans="1:1" x14ac:dyDescent="0.3">
      <c r="A44" s="8" t="s">
        <v>14</v>
      </c>
    </row>
    <row r="45" spans="1:1" x14ac:dyDescent="0.3">
      <c r="A45" s="9" t="s">
        <v>47</v>
      </c>
    </row>
    <row r="46" spans="1:1" x14ac:dyDescent="0.3">
      <c r="A46" s="7"/>
    </row>
    <row r="47" spans="1:1" x14ac:dyDescent="0.3">
      <c r="A47" s="12" t="s">
        <v>48</v>
      </c>
    </row>
    <row r="49" spans="1:1" x14ac:dyDescent="0.3">
      <c r="A49" s="13" t="s">
        <v>49</v>
      </c>
    </row>
    <row r="50" spans="1:1" x14ac:dyDescent="0.3">
      <c r="A50" s="13" t="s">
        <v>50</v>
      </c>
    </row>
    <row r="51" spans="1:1" x14ac:dyDescent="0.3">
      <c r="A51" s="13" t="s">
        <v>51</v>
      </c>
    </row>
    <row r="52" spans="1:1" x14ac:dyDescent="0.3">
      <c r="A52" s="13" t="s">
        <v>52</v>
      </c>
    </row>
    <row r="53" spans="1:1" x14ac:dyDescent="0.3">
      <c r="A53" s="13" t="s">
        <v>53</v>
      </c>
    </row>
    <row r="54" spans="1:1" x14ac:dyDescent="0.3">
      <c r="A54" s="13" t="s">
        <v>54</v>
      </c>
    </row>
    <row r="55" spans="1:1" x14ac:dyDescent="0.3">
      <c r="A55" s="13" t="s">
        <v>55</v>
      </c>
    </row>
    <row r="57" spans="1:1" x14ac:dyDescent="0.3">
      <c r="A57" s="13" t="s">
        <v>56</v>
      </c>
    </row>
    <row r="58" spans="1:1" x14ac:dyDescent="0.3">
      <c r="A58" s="13" t="s">
        <v>57</v>
      </c>
    </row>
    <row r="59" spans="1:1" x14ac:dyDescent="0.3">
      <c r="A59" s="13" t="s">
        <v>58</v>
      </c>
    </row>
    <row r="60" spans="1:1" x14ac:dyDescent="0.3">
      <c r="A60" s="13" t="s">
        <v>59</v>
      </c>
    </row>
    <row r="61" spans="1:1" x14ac:dyDescent="0.3">
      <c r="A61" s="13" t="s">
        <v>60</v>
      </c>
    </row>
    <row r="62" spans="1:1" x14ac:dyDescent="0.3">
      <c r="A62" s="13" t="s">
        <v>61</v>
      </c>
    </row>
    <row r="63" spans="1:1" x14ac:dyDescent="0.3">
      <c r="A63" s="13" t="s">
        <v>62</v>
      </c>
    </row>
    <row r="64" spans="1:1" x14ac:dyDescent="0.3">
      <c r="A64" s="13" t="s">
        <v>63</v>
      </c>
    </row>
    <row r="65" spans="1:1" x14ac:dyDescent="0.3">
      <c r="A65" s="13" t="s">
        <v>64</v>
      </c>
    </row>
    <row r="66" spans="1:1" x14ac:dyDescent="0.3">
      <c r="A66" s="13" t="s">
        <v>65</v>
      </c>
    </row>
    <row r="67" spans="1:1" x14ac:dyDescent="0.3">
      <c r="A67" s="12" t="s">
        <v>66</v>
      </c>
    </row>
    <row r="69" spans="1:1" x14ac:dyDescent="0.3">
      <c r="A69" s="13" t="s">
        <v>66</v>
      </c>
    </row>
    <row r="70" spans="1:1" x14ac:dyDescent="0.3">
      <c r="A70" s="13" t="s">
        <v>67</v>
      </c>
    </row>
    <row r="71" spans="1:1" x14ac:dyDescent="0.3">
      <c r="A71" s="13" t="s">
        <v>68</v>
      </c>
    </row>
    <row r="72" spans="1:1" x14ac:dyDescent="0.3">
      <c r="A72" s="13" t="s">
        <v>69</v>
      </c>
    </row>
    <row r="73" spans="1:1" x14ac:dyDescent="0.3">
      <c r="A73" s="13" t="s">
        <v>70</v>
      </c>
    </row>
    <row r="74" spans="1:1" x14ac:dyDescent="0.3">
      <c r="A74" s="13" t="s">
        <v>71</v>
      </c>
    </row>
    <row r="75" spans="1:1" x14ac:dyDescent="0.3">
      <c r="A75" s="13" t="s">
        <v>72</v>
      </c>
    </row>
    <row r="77" spans="1:1" x14ac:dyDescent="0.3">
      <c r="A77" s="13" t="s">
        <v>73</v>
      </c>
    </row>
    <row r="78" spans="1:1" x14ac:dyDescent="0.3">
      <c r="A78" s="13" t="s">
        <v>74</v>
      </c>
    </row>
    <row r="79" spans="1:1" x14ac:dyDescent="0.3">
      <c r="A79" s="13" t="s">
        <v>75</v>
      </c>
    </row>
    <row r="80" spans="1:1" x14ac:dyDescent="0.3">
      <c r="A80" s="13" t="s">
        <v>76</v>
      </c>
    </row>
    <row r="81" spans="1:1" x14ac:dyDescent="0.3">
      <c r="A81" s="13" t="s">
        <v>516</v>
      </c>
    </row>
    <row r="82" spans="1:1" x14ac:dyDescent="0.3">
      <c r="A82" s="13" t="s">
        <v>77</v>
      </c>
    </row>
    <row r="83" spans="1:1" x14ac:dyDescent="0.3">
      <c r="A83" s="13" t="s">
        <v>78</v>
      </c>
    </row>
    <row r="84" spans="1:1" x14ac:dyDescent="0.3">
      <c r="A84" s="13" t="s">
        <v>79</v>
      </c>
    </row>
    <row r="85" spans="1:1" x14ac:dyDescent="0.3">
      <c r="A85" s="13" t="s">
        <v>80</v>
      </c>
    </row>
    <row r="86" spans="1:1" x14ac:dyDescent="0.3">
      <c r="A86" s="13" t="s">
        <v>81</v>
      </c>
    </row>
    <row r="87" spans="1:1" x14ac:dyDescent="0.3">
      <c r="A87" s="13" t="s">
        <v>82</v>
      </c>
    </row>
    <row r="88" spans="1:1" x14ac:dyDescent="0.3">
      <c r="A88" s="12" t="s">
        <v>83</v>
      </c>
    </row>
    <row r="90" spans="1:1" x14ac:dyDescent="0.3">
      <c r="A90" s="13" t="s">
        <v>84</v>
      </c>
    </row>
    <row r="91" spans="1:1" x14ac:dyDescent="0.3">
      <c r="A91" s="13" t="s">
        <v>85</v>
      </c>
    </row>
    <row r="92" spans="1:1" x14ac:dyDescent="0.3">
      <c r="A92" s="13" t="s">
        <v>86</v>
      </c>
    </row>
    <row r="93" spans="1:1" x14ac:dyDescent="0.3">
      <c r="A93" s="13" t="s">
        <v>87</v>
      </c>
    </row>
    <row r="94" spans="1:1" x14ac:dyDescent="0.3">
      <c r="A94" s="13" t="s">
        <v>88</v>
      </c>
    </row>
    <row r="95" spans="1:1" x14ac:dyDescent="0.3">
      <c r="A95" s="13" t="s">
        <v>89</v>
      </c>
    </row>
    <row r="97" spans="1:1" x14ac:dyDescent="0.3">
      <c r="A97" s="13" t="s">
        <v>90</v>
      </c>
    </row>
    <row r="98" spans="1:1" x14ac:dyDescent="0.3">
      <c r="A98" s="13" t="s">
        <v>91</v>
      </c>
    </row>
    <row r="99" spans="1:1" x14ac:dyDescent="0.3">
      <c r="A99" s="13" t="s">
        <v>92</v>
      </c>
    </row>
    <row r="100" spans="1:1" x14ac:dyDescent="0.3">
      <c r="A100" s="13" t="s">
        <v>93</v>
      </c>
    </row>
    <row r="101" spans="1:1" x14ac:dyDescent="0.3">
      <c r="A101" s="13" t="s">
        <v>94</v>
      </c>
    </row>
    <row r="102" spans="1:1" x14ac:dyDescent="0.3">
      <c r="A102" s="13" t="s">
        <v>95</v>
      </c>
    </row>
    <row r="103" spans="1:1" x14ac:dyDescent="0.3">
      <c r="A103" s="13" t="s">
        <v>96</v>
      </c>
    </row>
    <row r="104" spans="1:1" x14ac:dyDescent="0.3">
      <c r="A104" s="13" t="s">
        <v>97</v>
      </c>
    </row>
    <row r="105" spans="1:1" x14ac:dyDescent="0.3">
      <c r="A105" s="12" t="s">
        <v>98</v>
      </c>
    </row>
    <row r="107" spans="1:1" x14ac:dyDescent="0.3">
      <c r="A107" s="13" t="s">
        <v>99</v>
      </c>
    </row>
    <row r="108" spans="1:1" x14ac:dyDescent="0.3">
      <c r="A108" s="13" t="s">
        <v>100</v>
      </c>
    </row>
    <row r="109" spans="1:1" x14ac:dyDescent="0.3">
      <c r="A109" s="13" t="s">
        <v>513</v>
      </c>
    </row>
    <row r="110" spans="1:1" x14ac:dyDescent="0.3">
      <c r="A110" s="13" t="s">
        <v>101</v>
      </c>
    </row>
    <row r="111" spans="1:1" x14ac:dyDescent="0.3">
      <c r="A111" s="13" t="s">
        <v>102</v>
      </c>
    </row>
    <row r="112" spans="1:1" x14ac:dyDescent="0.3">
      <c r="A112" s="13" t="s">
        <v>103</v>
      </c>
    </row>
    <row r="113" spans="1:1" x14ac:dyDescent="0.3">
      <c r="A113" s="13" t="s">
        <v>104</v>
      </c>
    </row>
    <row r="114" spans="1:1" x14ac:dyDescent="0.3">
      <c r="A114" s="13" t="s">
        <v>105</v>
      </c>
    </row>
    <row r="115" spans="1:1" x14ac:dyDescent="0.3">
      <c r="A115" s="13" t="s">
        <v>106</v>
      </c>
    </row>
    <row r="116" spans="1:1" x14ac:dyDescent="0.3">
      <c r="A116" s="13" t="s">
        <v>107</v>
      </c>
    </row>
    <row r="117" spans="1:1" x14ac:dyDescent="0.3">
      <c r="A117" s="13" t="s">
        <v>108</v>
      </c>
    </row>
    <row r="118" spans="1:1" x14ac:dyDescent="0.3">
      <c r="A118" s="13" t="s">
        <v>109</v>
      </c>
    </row>
    <row r="119" spans="1:1" x14ac:dyDescent="0.3">
      <c r="A119" s="13" t="s">
        <v>110</v>
      </c>
    </row>
    <row r="120" spans="1:1" x14ac:dyDescent="0.3">
      <c r="A120" s="13" t="s">
        <v>111</v>
      </c>
    </row>
    <row r="121" spans="1:1" x14ac:dyDescent="0.3">
      <c r="A121" s="13" t="s">
        <v>112</v>
      </c>
    </row>
    <row r="122" spans="1:1" x14ac:dyDescent="0.3">
      <c r="A122" s="13" t="s">
        <v>113</v>
      </c>
    </row>
    <row r="123" spans="1:1" x14ac:dyDescent="0.3">
      <c r="A123" s="13" t="s">
        <v>114</v>
      </c>
    </row>
    <row r="124" spans="1:1" x14ac:dyDescent="0.3">
      <c r="A124" s="13" t="s">
        <v>507</v>
      </c>
    </row>
    <row r="126" spans="1:1" x14ac:dyDescent="0.3">
      <c r="A126" s="13" t="s">
        <v>115</v>
      </c>
    </row>
    <row r="127" spans="1:1" x14ac:dyDescent="0.3">
      <c r="A127" s="13" t="s">
        <v>116</v>
      </c>
    </row>
    <row r="128" spans="1:1" x14ac:dyDescent="0.3">
      <c r="A128" s="13" t="s">
        <v>117</v>
      </c>
    </row>
    <row r="129" spans="1:1" x14ac:dyDescent="0.3">
      <c r="A129" s="13" t="s">
        <v>118</v>
      </c>
    </row>
    <row r="130" spans="1:1" x14ac:dyDescent="0.3">
      <c r="A130" s="13" t="s">
        <v>119</v>
      </c>
    </row>
    <row r="131" spans="1:1" x14ac:dyDescent="0.3">
      <c r="A131" s="13" t="s">
        <v>120</v>
      </c>
    </row>
    <row r="132" spans="1:1" x14ac:dyDescent="0.3">
      <c r="A132" s="13" t="s">
        <v>121</v>
      </c>
    </row>
    <row r="133" spans="1:1" x14ac:dyDescent="0.3">
      <c r="A133" s="13" t="s">
        <v>521</v>
      </c>
    </row>
    <row r="134" spans="1:1" x14ac:dyDescent="0.3">
      <c r="A134" s="13" t="s">
        <v>122</v>
      </c>
    </row>
    <row r="135" spans="1:1" x14ac:dyDescent="0.3">
      <c r="A135" s="13" t="s">
        <v>123</v>
      </c>
    </row>
    <row r="136" spans="1:1" x14ac:dyDescent="0.3">
      <c r="A136" s="13" t="s">
        <v>124</v>
      </c>
    </row>
    <row r="137" spans="1:1" x14ac:dyDescent="0.3">
      <c r="A137" s="13" t="s">
        <v>522</v>
      </c>
    </row>
    <row r="138" spans="1:1" x14ac:dyDescent="0.3">
      <c r="A138" s="13" t="s">
        <v>125</v>
      </c>
    </row>
    <row r="139" spans="1:1" x14ac:dyDescent="0.3">
      <c r="A139" s="13" t="s">
        <v>126</v>
      </c>
    </row>
    <row r="140" spans="1:1" x14ac:dyDescent="0.3">
      <c r="A140" s="13" t="s">
        <v>127</v>
      </c>
    </row>
    <row r="141" spans="1:1" x14ac:dyDescent="0.3">
      <c r="A141" s="12" t="s">
        <v>128</v>
      </c>
    </row>
    <row r="143" spans="1:1" x14ac:dyDescent="0.3">
      <c r="A143" s="13" t="s">
        <v>129</v>
      </c>
    </row>
    <row r="144" spans="1:1" x14ac:dyDescent="0.3">
      <c r="A144" s="13" t="s">
        <v>130</v>
      </c>
    </row>
    <row r="145" spans="1:1" x14ac:dyDescent="0.3">
      <c r="A145" s="13" t="s">
        <v>131</v>
      </c>
    </row>
    <row r="146" spans="1:1" x14ac:dyDescent="0.3">
      <c r="A146" s="13" t="s">
        <v>508</v>
      </c>
    </row>
    <row r="148" spans="1:1" x14ac:dyDescent="0.3">
      <c r="A148" s="13" t="s">
        <v>132</v>
      </c>
    </row>
    <row r="149" spans="1:1" x14ac:dyDescent="0.3">
      <c r="A149" s="13" t="s">
        <v>133</v>
      </c>
    </row>
    <row r="150" spans="1:1" x14ac:dyDescent="0.3">
      <c r="A150" s="13" t="s">
        <v>134</v>
      </c>
    </row>
    <row r="151" spans="1:1" x14ac:dyDescent="0.3">
      <c r="A151" s="13" t="s">
        <v>135</v>
      </c>
    </row>
    <row r="152" spans="1:1" x14ac:dyDescent="0.3">
      <c r="A152" s="13" t="s">
        <v>136</v>
      </c>
    </row>
    <row r="153" spans="1:1" x14ac:dyDescent="0.3">
      <c r="A153" s="13" t="s">
        <v>137</v>
      </c>
    </row>
    <row r="154" spans="1:1" x14ac:dyDescent="0.3">
      <c r="A154" s="13" t="s">
        <v>138</v>
      </c>
    </row>
    <row r="155" spans="1:1" x14ac:dyDescent="0.3">
      <c r="A155" s="13" t="s">
        <v>139</v>
      </c>
    </row>
    <row r="156" spans="1:1" x14ac:dyDescent="0.3">
      <c r="A156" s="12" t="s">
        <v>140</v>
      </c>
    </row>
    <row r="158" spans="1:1" x14ac:dyDescent="0.3">
      <c r="A158" s="13" t="s">
        <v>141</v>
      </c>
    </row>
    <row r="159" spans="1:1" x14ac:dyDescent="0.3">
      <c r="A159" s="13" t="s">
        <v>142</v>
      </c>
    </row>
    <row r="160" spans="1:1" x14ac:dyDescent="0.3">
      <c r="A160" s="13" t="s">
        <v>523</v>
      </c>
    </row>
    <row r="161" spans="1:1" x14ac:dyDescent="0.3">
      <c r="A161" s="13" t="s">
        <v>524</v>
      </c>
    </row>
    <row r="163" spans="1:1" x14ac:dyDescent="0.3">
      <c r="A163" s="13" t="s">
        <v>143</v>
      </c>
    </row>
    <row r="164" spans="1:1" x14ac:dyDescent="0.3">
      <c r="A164" s="13" t="s">
        <v>144</v>
      </c>
    </row>
    <row r="165" spans="1:1" x14ac:dyDescent="0.3">
      <c r="A165" s="13" t="s">
        <v>145</v>
      </c>
    </row>
    <row r="166" spans="1:1" x14ac:dyDescent="0.3">
      <c r="A166" s="13" t="s">
        <v>146</v>
      </c>
    </row>
    <row r="167" spans="1:1" x14ac:dyDescent="0.3">
      <c r="A167" s="12" t="s">
        <v>147</v>
      </c>
    </row>
    <row r="169" spans="1:1" x14ac:dyDescent="0.3">
      <c r="A169" s="13" t="s">
        <v>148</v>
      </c>
    </row>
    <row r="170" spans="1:1" x14ac:dyDescent="0.3">
      <c r="A170" s="13" t="s">
        <v>149</v>
      </c>
    </row>
    <row r="171" spans="1:1" x14ac:dyDescent="0.3">
      <c r="A171" s="13" t="s">
        <v>150</v>
      </c>
    </row>
    <row r="172" spans="1:1" x14ac:dyDescent="0.3">
      <c r="A172" s="13" t="s">
        <v>151</v>
      </c>
    </row>
    <row r="173" spans="1:1" x14ac:dyDescent="0.3">
      <c r="A173" s="13" t="s">
        <v>152</v>
      </c>
    </row>
    <row r="174" spans="1:1" x14ac:dyDescent="0.3">
      <c r="A174" s="13" t="s">
        <v>153</v>
      </c>
    </row>
    <row r="175" spans="1:1" x14ac:dyDescent="0.3">
      <c r="A175" s="13" t="s">
        <v>154</v>
      </c>
    </row>
    <row r="176" spans="1:1" x14ac:dyDescent="0.3">
      <c r="A176" s="13" t="s">
        <v>155</v>
      </c>
    </row>
    <row r="177" spans="1:1" x14ac:dyDescent="0.3">
      <c r="A177" s="13" t="s">
        <v>156</v>
      </c>
    </row>
    <row r="179" spans="1:1" x14ac:dyDescent="0.3">
      <c r="A179" s="13" t="s">
        <v>157</v>
      </c>
    </row>
    <row r="180" spans="1:1" x14ac:dyDescent="0.3">
      <c r="A180" s="13" t="s">
        <v>158</v>
      </c>
    </row>
    <row r="181" spans="1:1" x14ac:dyDescent="0.3">
      <c r="A181" s="13" t="s">
        <v>159</v>
      </c>
    </row>
    <row r="182" spans="1:1" x14ac:dyDescent="0.3">
      <c r="A182" s="13" t="s">
        <v>160</v>
      </c>
    </row>
    <row r="183" spans="1:1" x14ac:dyDescent="0.3">
      <c r="A183" s="12" t="s">
        <v>161</v>
      </c>
    </row>
    <row r="185" spans="1:1" x14ac:dyDescent="0.3">
      <c r="A185" s="13" t="s">
        <v>509</v>
      </c>
    </row>
    <row r="186" spans="1:1" x14ac:dyDescent="0.3">
      <c r="A186" s="13" t="s">
        <v>510</v>
      </c>
    </row>
    <row r="187" spans="1:1" x14ac:dyDescent="0.3">
      <c r="A187" s="13" t="s">
        <v>162</v>
      </c>
    </row>
    <row r="188" spans="1:1" x14ac:dyDescent="0.3">
      <c r="A188" s="13" t="s">
        <v>163</v>
      </c>
    </row>
    <row r="189" spans="1:1" x14ac:dyDescent="0.3">
      <c r="A189" s="13" t="s">
        <v>164</v>
      </c>
    </row>
    <row r="190" spans="1:1" x14ac:dyDescent="0.3">
      <c r="A190" s="13" t="s">
        <v>165</v>
      </c>
    </row>
    <row r="191" spans="1:1" x14ac:dyDescent="0.3">
      <c r="A191" s="13" t="s">
        <v>166</v>
      </c>
    </row>
    <row r="192" spans="1:1" x14ac:dyDescent="0.3">
      <c r="A192" s="13" t="s">
        <v>167</v>
      </c>
    </row>
    <row r="193" spans="1:1" x14ac:dyDescent="0.3">
      <c r="A193" s="13" t="s">
        <v>168</v>
      </c>
    </row>
    <row r="194" spans="1:1" x14ac:dyDescent="0.3">
      <c r="A194" s="13" t="s">
        <v>525</v>
      </c>
    </row>
    <row r="195" spans="1:1" x14ac:dyDescent="0.3">
      <c r="A195" s="13" t="s">
        <v>169</v>
      </c>
    </row>
    <row r="197" spans="1:1" x14ac:dyDescent="0.3">
      <c r="A197" s="13" t="s">
        <v>170</v>
      </c>
    </row>
    <row r="198" spans="1:1" x14ac:dyDescent="0.3">
      <c r="A198" s="13" t="s">
        <v>171</v>
      </c>
    </row>
    <row r="199" spans="1:1" x14ac:dyDescent="0.3">
      <c r="A199" s="13" t="s">
        <v>172</v>
      </c>
    </row>
    <row r="200" spans="1:1" x14ac:dyDescent="0.3">
      <c r="A200" s="13" t="s">
        <v>173</v>
      </c>
    </row>
    <row r="201" spans="1:1" x14ac:dyDescent="0.3">
      <c r="A201" s="13" t="s">
        <v>174</v>
      </c>
    </row>
    <row r="202" spans="1:1" x14ac:dyDescent="0.3">
      <c r="A202" s="13" t="s">
        <v>175</v>
      </c>
    </row>
    <row r="203" spans="1:1" x14ac:dyDescent="0.3">
      <c r="A203" s="13" t="s">
        <v>176</v>
      </c>
    </row>
    <row r="204" spans="1:1" x14ac:dyDescent="0.3">
      <c r="A204" s="13" t="s">
        <v>177</v>
      </c>
    </row>
    <row r="205" spans="1:1" x14ac:dyDescent="0.3">
      <c r="A205" s="13" t="s">
        <v>178</v>
      </c>
    </row>
    <row r="206" spans="1:1" x14ac:dyDescent="0.3">
      <c r="A206" s="12" t="s">
        <v>179</v>
      </c>
    </row>
    <row r="208" spans="1:1" x14ac:dyDescent="0.3">
      <c r="A208" s="13" t="s">
        <v>180</v>
      </c>
    </row>
    <row r="209" spans="1:1" x14ac:dyDescent="0.3">
      <c r="A209" s="13" t="s">
        <v>181</v>
      </c>
    </row>
    <row r="211" spans="1:1" x14ac:dyDescent="0.3">
      <c r="A211" s="13" t="s">
        <v>182</v>
      </c>
    </row>
    <row r="212" spans="1:1" x14ac:dyDescent="0.3">
      <c r="A212" s="13" t="s">
        <v>183</v>
      </c>
    </row>
    <row r="213" spans="1:1" x14ac:dyDescent="0.3">
      <c r="A213" s="13" t="s">
        <v>184</v>
      </c>
    </row>
    <row r="214" spans="1:1" x14ac:dyDescent="0.3">
      <c r="A214" s="13" t="s">
        <v>185</v>
      </c>
    </row>
    <row r="215" spans="1:1" x14ac:dyDescent="0.3">
      <c r="A215" s="9" t="s">
        <v>186</v>
      </c>
    </row>
    <row r="216" spans="1:1" x14ac:dyDescent="0.3">
      <c r="A216" s="9" t="s">
        <v>187</v>
      </c>
    </row>
    <row r="217" spans="1:1" x14ac:dyDescent="0.3">
      <c r="A217" s="4" t="s">
        <v>161</v>
      </c>
    </row>
    <row r="219" spans="1:1" x14ac:dyDescent="0.3">
      <c r="A219" s="12" t="s">
        <v>510</v>
      </c>
    </row>
    <row r="220" spans="1:1" x14ac:dyDescent="0.3">
      <c r="A220" s="12" t="s">
        <v>509</v>
      </c>
    </row>
    <row r="221" spans="1:1" x14ac:dyDescent="0.3">
      <c r="A221" s="12" t="s">
        <v>188</v>
      </c>
    </row>
    <row r="222" spans="1:1" x14ac:dyDescent="0.3">
      <c r="A222" s="12" t="s">
        <v>511</v>
      </c>
    </row>
    <row r="223" spans="1:1" x14ac:dyDescent="0.3">
      <c r="A223" s="12" t="s">
        <v>162</v>
      </c>
    </row>
    <row r="224" spans="1:1" x14ac:dyDescent="0.3">
      <c r="A224" s="12" t="s">
        <v>163</v>
      </c>
    </row>
    <row r="225" spans="1:1" x14ac:dyDescent="0.3">
      <c r="A225" s="12" t="s">
        <v>189</v>
      </c>
    </row>
    <row r="226" spans="1:1" x14ac:dyDescent="0.3">
      <c r="A226" s="12" t="s">
        <v>190</v>
      </c>
    </row>
    <row r="227" spans="1:1" x14ac:dyDescent="0.3">
      <c r="A227" s="12" t="s">
        <v>169</v>
      </c>
    </row>
    <row r="228" spans="1:1" x14ac:dyDescent="0.3">
      <c r="A228" s="4" t="s">
        <v>191</v>
      </c>
    </row>
    <row r="230" spans="1:1" x14ac:dyDescent="0.3">
      <c r="A230" s="12" t="s">
        <v>192</v>
      </c>
    </row>
    <row r="231" spans="1:1" x14ac:dyDescent="0.3">
      <c r="A231" s="12" t="s">
        <v>193</v>
      </c>
    </row>
    <row r="232" spans="1:1" x14ac:dyDescent="0.3">
      <c r="A232" s="12" t="s">
        <v>194</v>
      </c>
    </row>
    <row r="233" spans="1:1" x14ac:dyDescent="0.3">
      <c r="A233" s="12" t="s">
        <v>195</v>
      </c>
    </row>
    <row r="234" spans="1:1" x14ac:dyDescent="0.3">
      <c r="A234" s="12" t="s">
        <v>174</v>
      </c>
    </row>
    <row r="235" spans="1:1" x14ac:dyDescent="0.3">
      <c r="A235" s="12" t="s">
        <v>196</v>
      </c>
    </row>
    <row r="236" spans="1:1" x14ac:dyDescent="0.3">
      <c r="A236" s="12" t="s">
        <v>197</v>
      </c>
    </row>
    <row r="237" spans="1:1" x14ac:dyDescent="0.3">
      <c r="A237" s="12" t="s">
        <v>198</v>
      </c>
    </row>
    <row r="238" spans="1:1" x14ac:dyDescent="0.3">
      <c r="A238" s="9" t="s">
        <v>199</v>
      </c>
    </row>
    <row r="239" spans="1:1" x14ac:dyDescent="0.3">
      <c r="A239" s="4" t="s">
        <v>200</v>
      </c>
    </row>
    <row r="241" spans="1:1" x14ac:dyDescent="0.3">
      <c r="A241" s="12" t="s">
        <v>201</v>
      </c>
    </row>
    <row r="242" spans="1:1" x14ac:dyDescent="0.3">
      <c r="A242" s="12" t="s">
        <v>98</v>
      </c>
    </row>
    <row r="243" spans="1:1" x14ac:dyDescent="0.3">
      <c r="A243" s="12" t="s">
        <v>66</v>
      </c>
    </row>
    <row r="244" spans="1:1" x14ac:dyDescent="0.3">
      <c r="A244" s="12" t="s">
        <v>202</v>
      </c>
    </row>
    <row r="245" spans="1:1" x14ac:dyDescent="0.3">
      <c r="A245" s="12" t="s">
        <v>50</v>
      </c>
    </row>
    <row r="246" spans="1:1" x14ac:dyDescent="0.3">
      <c r="A246" s="12" t="s">
        <v>203</v>
      </c>
    </row>
    <row r="247" spans="1:1" x14ac:dyDescent="0.3">
      <c r="A247" s="12" t="s">
        <v>186</v>
      </c>
    </row>
    <row r="248" spans="1:1" x14ac:dyDescent="0.3">
      <c r="A248" s="12" t="s">
        <v>204</v>
      </c>
    </row>
    <row r="249" spans="1:1" x14ac:dyDescent="0.3">
      <c r="A249" s="12" t="s">
        <v>205</v>
      </c>
    </row>
    <row r="250" spans="1:1" x14ac:dyDescent="0.3">
      <c r="A250" s="4" t="s">
        <v>206</v>
      </c>
    </row>
    <row r="252" spans="1:1" x14ac:dyDescent="0.3">
      <c r="A252" s="12" t="s">
        <v>207</v>
      </c>
    </row>
    <row r="253" spans="1:1" x14ac:dyDescent="0.3">
      <c r="A253" s="12" t="s">
        <v>208</v>
      </c>
    </row>
    <row r="254" spans="1:1" x14ac:dyDescent="0.3">
      <c r="A254" s="12" t="s">
        <v>209</v>
      </c>
    </row>
    <row r="255" spans="1:1" x14ac:dyDescent="0.3">
      <c r="A255" s="12" t="s">
        <v>210</v>
      </c>
    </row>
    <row r="256" spans="1:1" x14ac:dyDescent="0.3">
      <c r="A256" s="12" t="s">
        <v>211</v>
      </c>
    </row>
    <row r="257" spans="1:1" x14ac:dyDescent="0.3">
      <c r="A257" s="12" t="s">
        <v>212</v>
      </c>
    </row>
    <row r="258" spans="1:1" x14ac:dyDescent="0.3">
      <c r="A258" s="12" t="s">
        <v>187</v>
      </c>
    </row>
    <row r="259" spans="1:1" x14ac:dyDescent="0.3">
      <c r="A259" s="9" t="s">
        <v>213</v>
      </c>
    </row>
    <row r="260" spans="1:1" x14ac:dyDescent="0.3">
      <c r="A260" s="4" t="s">
        <v>213</v>
      </c>
    </row>
    <row r="262" spans="1:1" x14ac:dyDescent="0.3">
      <c r="A262" s="12" t="s">
        <v>214</v>
      </c>
    </row>
    <row r="263" spans="1:1" x14ac:dyDescent="0.3">
      <c r="A263" s="12" t="s">
        <v>48</v>
      </c>
    </row>
    <row r="264" spans="1:1" x14ac:dyDescent="0.3">
      <c r="A264" s="12" t="s">
        <v>98</v>
      </c>
    </row>
    <row r="265" spans="1:1" x14ac:dyDescent="0.3">
      <c r="A265" s="12" t="s">
        <v>66</v>
      </c>
    </row>
    <row r="266" spans="1:1" x14ac:dyDescent="0.3">
      <c r="A266" s="12" t="s">
        <v>147</v>
      </c>
    </row>
    <row r="267" spans="1:1" x14ac:dyDescent="0.3">
      <c r="A267" s="12" t="s">
        <v>215</v>
      </c>
    </row>
    <row r="268" spans="1:1" x14ac:dyDescent="0.3">
      <c r="A268" s="12" t="s">
        <v>187</v>
      </c>
    </row>
    <row r="269" spans="1:1" x14ac:dyDescent="0.3">
      <c r="A269" s="4" t="s">
        <v>216</v>
      </c>
    </row>
    <row r="271" spans="1:1" x14ac:dyDescent="0.3">
      <c r="A271" s="12" t="s">
        <v>208</v>
      </c>
    </row>
    <row r="272" spans="1:1" x14ac:dyDescent="0.3">
      <c r="A272" s="12" t="s">
        <v>217</v>
      </c>
    </row>
    <row r="273" spans="1:1" x14ac:dyDescent="0.3">
      <c r="A273" s="12" t="s">
        <v>218</v>
      </c>
    </row>
    <row r="274" spans="1:1" x14ac:dyDescent="0.3">
      <c r="A274" s="9" t="s">
        <v>219</v>
      </c>
    </row>
    <row r="275" spans="1:1" x14ac:dyDescent="0.3">
      <c r="A275" s="4" t="s">
        <v>219</v>
      </c>
    </row>
    <row r="277" spans="1:1" x14ac:dyDescent="0.3">
      <c r="A277" s="12" t="s">
        <v>220</v>
      </c>
    </row>
    <row r="278" spans="1:1" x14ac:dyDescent="0.3">
      <c r="A278" s="12" t="s">
        <v>221</v>
      </c>
    </row>
    <row r="279" spans="1:1" x14ac:dyDescent="0.3">
      <c r="A279" s="12" t="s">
        <v>222</v>
      </c>
    </row>
    <row r="280" spans="1:1" x14ac:dyDescent="0.3">
      <c r="A280" s="12" t="s">
        <v>223</v>
      </c>
    </row>
    <row r="281" spans="1:1" x14ac:dyDescent="0.3">
      <c r="A281" s="12" t="s">
        <v>224</v>
      </c>
    </row>
    <row r="282" spans="1:1" x14ac:dyDescent="0.3">
      <c r="A282" s="4" t="s">
        <v>225</v>
      </c>
    </row>
    <row r="284" spans="1:1" x14ac:dyDescent="0.3">
      <c r="A284" s="12" t="s">
        <v>511</v>
      </c>
    </row>
    <row r="285" spans="1:1" x14ac:dyDescent="0.3">
      <c r="A285" s="9" t="s">
        <v>226</v>
      </c>
    </row>
    <row r="286" spans="1:1" x14ac:dyDescent="0.3">
      <c r="A286" s="4" t="s">
        <v>227</v>
      </c>
    </row>
    <row r="288" spans="1:1" x14ac:dyDescent="0.3">
      <c r="A288" s="12" t="s">
        <v>228</v>
      </c>
    </row>
    <row r="289" spans="1:1" x14ac:dyDescent="0.3">
      <c r="A289" s="12" t="s">
        <v>229</v>
      </c>
    </row>
    <row r="290" spans="1:1" x14ac:dyDescent="0.3">
      <c r="A290" s="12" t="s">
        <v>230</v>
      </c>
    </row>
    <row r="291" spans="1:1" x14ac:dyDescent="0.3">
      <c r="A291" s="12" t="s">
        <v>231</v>
      </c>
    </row>
    <row r="292" spans="1:1" x14ac:dyDescent="0.3">
      <c r="A292" s="12" t="s">
        <v>232</v>
      </c>
    </row>
    <row r="293" spans="1:1" x14ac:dyDescent="0.3">
      <c r="A293" s="12" t="s">
        <v>512</v>
      </c>
    </row>
    <row r="295" spans="1:1" x14ac:dyDescent="0.3">
      <c r="A295" s="12" t="s">
        <v>233</v>
      </c>
    </row>
    <row r="296" spans="1:1" x14ac:dyDescent="0.3">
      <c r="A296" s="12" t="s">
        <v>234</v>
      </c>
    </row>
    <row r="297" spans="1:1" x14ac:dyDescent="0.3">
      <c r="A297" s="12" t="s">
        <v>235</v>
      </c>
    </row>
    <row r="298" spans="1:1" x14ac:dyDescent="0.3">
      <c r="A298" s="12" t="s">
        <v>236</v>
      </c>
    </row>
    <row r="299" spans="1:1" x14ac:dyDescent="0.3">
      <c r="A299" s="12" t="s">
        <v>237</v>
      </c>
    </row>
    <row r="300" spans="1:1" x14ac:dyDescent="0.3">
      <c r="A300" s="12" t="s">
        <v>238</v>
      </c>
    </row>
    <row r="301" spans="1:1" x14ac:dyDescent="0.3">
      <c r="A301" s="9" t="s">
        <v>239</v>
      </c>
    </row>
    <row r="302" spans="1:1" x14ac:dyDescent="0.3">
      <c r="A302" s="4" t="s">
        <v>240</v>
      </c>
    </row>
    <row r="304" spans="1:1" x14ac:dyDescent="0.3">
      <c r="A304" s="12" t="s">
        <v>241</v>
      </c>
    </row>
    <row r="305" spans="1:1" x14ac:dyDescent="0.3">
      <c r="A305" s="12" t="s">
        <v>242</v>
      </c>
    </row>
    <row r="306" spans="1:1" x14ac:dyDescent="0.3">
      <c r="A306" s="12" t="s">
        <v>243</v>
      </c>
    </row>
    <row r="307" spans="1:1" x14ac:dyDescent="0.3">
      <c r="A307" s="12" t="s">
        <v>244</v>
      </c>
    </row>
    <row r="308" spans="1:1" x14ac:dyDescent="0.3">
      <c r="A308" s="12" t="s">
        <v>245</v>
      </c>
    </row>
    <row r="309" spans="1:1" x14ac:dyDescent="0.3">
      <c r="A309" s="12" t="s">
        <v>246</v>
      </c>
    </row>
    <row r="310" spans="1:1" x14ac:dyDescent="0.3">
      <c r="A310" s="4" t="s">
        <v>247</v>
      </c>
    </row>
    <row r="312" spans="1:1" x14ac:dyDescent="0.3">
      <c r="A312" s="12" t="s">
        <v>246</v>
      </c>
    </row>
    <row r="313" spans="1:1" x14ac:dyDescent="0.3">
      <c r="A313" s="12" t="s">
        <v>248</v>
      </c>
    </row>
    <row r="314" spans="1:1" x14ac:dyDescent="0.3">
      <c r="A314" s="12" t="s">
        <v>249</v>
      </c>
    </row>
    <row r="315" spans="1:1" x14ac:dyDescent="0.3">
      <c r="A315" s="9" t="s">
        <v>240</v>
      </c>
    </row>
    <row r="316" spans="1:1" x14ac:dyDescent="0.3">
      <c r="A316" s="4" t="s">
        <v>250</v>
      </c>
    </row>
    <row r="318" spans="1:1" x14ac:dyDescent="0.3">
      <c r="A318" s="12" t="s">
        <v>209</v>
      </c>
    </row>
    <row r="319" spans="1:1" x14ac:dyDescent="0.3">
      <c r="A319" s="12" t="s">
        <v>251</v>
      </c>
    </row>
    <row r="320" spans="1:1" x14ac:dyDescent="0.3">
      <c r="A320" s="12" t="s">
        <v>252</v>
      </c>
    </row>
    <row r="321" spans="1:1" x14ac:dyDescent="0.3">
      <c r="A321" s="12" t="s">
        <v>253</v>
      </c>
    </row>
    <row r="322" spans="1:1" x14ac:dyDescent="0.3">
      <c r="A322" s="12" t="s">
        <v>254</v>
      </c>
    </row>
    <row r="323" spans="1:1" x14ac:dyDescent="0.3">
      <c r="A323" s="12" t="s">
        <v>255</v>
      </c>
    </row>
    <row r="324" spans="1:1" x14ac:dyDescent="0.3">
      <c r="A324" s="12" t="s">
        <v>256</v>
      </c>
    </row>
    <row r="325" spans="1:1" x14ac:dyDescent="0.3">
      <c r="A325" s="4" t="s">
        <v>257</v>
      </c>
    </row>
    <row r="327" spans="1:1" x14ac:dyDescent="0.3">
      <c r="A327" s="12" t="s">
        <v>99</v>
      </c>
    </row>
    <row r="328" spans="1:1" x14ac:dyDescent="0.3">
      <c r="A328" s="12" t="s">
        <v>258</v>
      </c>
    </row>
    <row r="329" spans="1:1" x14ac:dyDescent="0.3">
      <c r="A329" s="12" t="s">
        <v>169</v>
      </c>
    </row>
    <row r="330" spans="1:1" x14ac:dyDescent="0.3">
      <c r="A330" s="12" t="s">
        <v>248</v>
      </c>
    </row>
    <row r="331" spans="1:1" x14ac:dyDescent="0.3">
      <c r="A331" s="4" t="s">
        <v>259</v>
      </c>
    </row>
    <row r="333" spans="1:1" x14ac:dyDescent="0.3">
      <c r="A333" s="12" t="s">
        <v>260</v>
      </c>
    </row>
    <row r="334" spans="1:1" x14ac:dyDescent="0.3">
      <c r="A334" s="12" t="s">
        <v>249</v>
      </c>
    </row>
    <row r="335" spans="1:1" x14ac:dyDescent="0.3">
      <c r="A335" s="12" t="s">
        <v>261</v>
      </c>
    </row>
    <row r="336" spans="1:1" x14ac:dyDescent="0.3">
      <c r="A336" s="12" t="s">
        <v>262</v>
      </c>
    </row>
    <row r="337" spans="1:1" x14ac:dyDescent="0.3">
      <c r="A337" s="12" t="s">
        <v>263</v>
      </c>
    </row>
    <row r="338" spans="1:1" x14ac:dyDescent="0.3">
      <c r="A338" s="12" t="s">
        <v>264</v>
      </c>
    </row>
    <row r="339" spans="1:1" x14ac:dyDescent="0.3">
      <c r="A339" s="12" t="s">
        <v>265</v>
      </c>
    </row>
    <row r="340" spans="1:1" x14ac:dyDescent="0.3">
      <c r="A340" s="12" t="s">
        <v>266</v>
      </c>
    </row>
    <row r="341" spans="1:1" x14ac:dyDescent="0.3">
      <c r="A341" s="8" t="s">
        <v>526</v>
      </c>
    </row>
    <row r="342" spans="1:1" x14ac:dyDescent="0.3">
      <c r="A342" s="24"/>
    </row>
    <row r="343" spans="1:1" x14ac:dyDescent="0.3">
      <c r="A343" s="10" t="s">
        <v>267</v>
      </c>
    </row>
    <row r="345" spans="1:1" x14ac:dyDescent="0.3">
      <c r="A345" s="12" t="s">
        <v>527</v>
      </c>
    </row>
    <row r="346" spans="1:1" x14ac:dyDescent="0.3">
      <c r="A346" s="12" t="s">
        <v>268</v>
      </c>
    </row>
    <row r="347" spans="1:1" x14ac:dyDescent="0.3">
      <c r="A347" s="12" t="s">
        <v>269</v>
      </c>
    </row>
    <row r="348" spans="1:1" x14ac:dyDescent="0.3">
      <c r="A348" s="12" t="s">
        <v>270</v>
      </c>
    </row>
    <row r="349" spans="1:1" x14ac:dyDescent="0.3">
      <c r="A349" s="12" t="s">
        <v>271</v>
      </c>
    </row>
    <row r="350" spans="1:1" x14ac:dyDescent="0.3">
      <c r="A350" s="12" t="s">
        <v>272</v>
      </c>
    </row>
    <row r="351" spans="1:1" x14ac:dyDescent="0.3">
      <c r="A351" s="12" t="s">
        <v>240</v>
      </c>
    </row>
    <row r="352" spans="1:1" x14ac:dyDescent="0.3">
      <c r="A352" s="12" t="s">
        <v>273</v>
      </c>
    </row>
    <row r="353" spans="1:1" x14ac:dyDescent="0.3">
      <c r="A353" s="4" t="s">
        <v>274</v>
      </c>
    </row>
    <row r="355" spans="1:1" x14ac:dyDescent="0.3">
      <c r="A355" s="12" t="s">
        <v>275</v>
      </c>
    </row>
    <row r="356" spans="1:1" x14ac:dyDescent="0.3">
      <c r="A356" s="12" t="s">
        <v>276</v>
      </c>
    </row>
    <row r="357" spans="1:1" x14ac:dyDescent="0.3">
      <c r="A357" s="12" t="s">
        <v>277</v>
      </c>
    </row>
    <row r="358" spans="1:1" x14ac:dyDescent="0.3">
      <c r="A358" s="12" t="s">
        <v>278</v>
      </c>
    </row>
    <row r="360" spans="1:1" x14ac:dyDescent="0.3">
      <c r="A360" s="12" t="s">
        <v>279</v>
      </c>
    </row>
    <row r="361" spans="1:1" x14ac:dyDescent="0.3">
      <c r="A361" s="12" t="s">
        <v>280</v>
      </c>
    </row>
    <row r="362" spans="1:1" x14ac:dyDescent="0.3">
      <c r="A362" s="12" t="s">
        <v>281</v>
      </c>
    </row>
    <row r="363" spans="1:1" x14ac:dyDescent="0.3">
      <c r="A363" s="8" t="s">
        <v>282</v>
      </c>
    </row>
    <row r="364" spans="1:1" x14ac:dyDescent="0.3">
      <c r="A364" s="9" t="s">
        <v>283</v>
      </c>
    </row>
    <row r="365" spans="1:1" x14ac:dyDescent="0.3">
      <c r="A365" s="9" t="s">
        <v>283</v>
      </c>
    </row>
    <row r="366" spans="1:1" x14ac:dyDescent="0.3">
      <c r="A366" s="9" t="s">
        <v>284</v>
      </c>
    </row>
    <row r="367" spans="1:1" x14ac:dyDescent="0.3">
      <c r="A367" s="9" t="s">
        <v>285</v>
      </c>
    </row>
    <row r="368" spans="1:1" x14ac:dyDescent="0.3">
      <c r="A368" s="9" t="s">
        <v>286</v>
      </c>
    </row>
    <row r="369" spans="1:7" x14ac:dyDescent="0.3">
      <c r="A369" s="9" t="s">
        <v>287</v>
      </c>
    </row>
    <row r="370" spans="1:7" x14ac:dyDescent="0.3">
      <c r="A370" s="9" t="s">
        <v>288</v>
      </c>
    </row>
    <row r="371" spans="1:7" x14ac:dyDescent="0.3">
      <c r="A371" s="9" t="s">
        <v>289</v>
      </c>
    </row>
    <row r="372" spans="1:7" x14ac:dyDescent="0.3">
      <c r="A372" s="9" t="s">
        <v>290</v>
      </c>
    </row>
    <row r="373" spans="1:7" x14ac:dyDescent="0.3">
      <c r="A373" s="9" t="s">
        <v>291</v>
      </c>
    </row>
    <row r="374" spans="1:7" x14ac:dyDescent="0.3">
      <c r="A374" s="9" t="s">
        <v>292</v>
      </c>
    </row>
    <row r="375" spans="1:7" x14ac:dyDescent="0.3">
      <c r="A375" s="14" t="s">
        <v>599</v>
      </c>
    </row>
    <row r="376" spans="1:7" x14ac:dyDescent="0.3">
      <c r="A376" s="21" t="s">
        <v>445</v>
      </c>
    </row>
    <row r="378" spans="1:7" ht="31.2" x14ac:dyDescent="0.3">
      <c r="A378" s="57" t="s">
        <v>528</v>
      </c>
    </row>
    <row r="380" spans="1:7" x14ac:dyDescent="0.3">
      <c r="A380" s="4" t="s">
        <v>8</v>
      </c>
    </row>
    <row r="381" spans="1:7" x14ac:dyDescent="0.3">
      <c r="A381" s="17"/>
    </row>
    <row r="382" spans="1:7" x14ac:dyDescent="0.3">
      <c r="A382" s="17"/>
      <c r="B382" s="17" t="s">
        <v>293</v>
      </c>
      <c r="C382" s="17"/>
      <c r="D382" s="17" t="s">
        <v>294</v>
      </c>
      <c r="E382" s="17"/>
      <c r="F382" s="17" t="s">
        <v>0</v>
      </c>
    </row>
    <row r="383" spans="1:7" x14ac:dyDescent="0.3">
      <c r="A383" s="3"/>
      <c r="B383" s="19" t="s">
        <v>427</v>
      </c>
      <c r="C383" s="3"/>
      <c r="D383" s="18" t="s">
        <v>295</v>
      </c>
      <c r="E383" s="3"/>
      <c r="F383" s="18" t="s">
        <v>296</v>
      </c>
      <c r="G383" s="18" t="s">
        <v>297</v>
      </c>
    </row>
    <row r="384" spans="1:7" x14ac:dyDescent="0.3">
      <c r="A384" s="3"/>
      <c r="B384" s="19" t="s">
        <v>428</v>
      </c>
      <c r="C384" s="3"/>
      <c r="D384" s="18" t="s">
        <v>298</v>
      </c>
      <c r="E384" s="3"/>
      <c r="F384" s="18" t="s">
        <v>299</v>
      </c>
      <c r="G384" s="18" t="s">
        <v>300</v>
      </c>
    </row>
    <row r="385" spans="1:7" x14ac:dyDescent="0.3">
      <c r="A385" s="3"/>
      <c r="B385" s="19" t="s">
        <v>429</v>
      </c>
      <c r="C385" s="3"/>
      <c r="D385" s="18" t="s">
        <v>302</v>
      </c>
      <c r="E385" s="3"/>
      <c r="F385" s="18" t="s">
        <v>296</v>
      </c>
      <c r="G385" s="18" t="s">
        <v>300</v>
      </c>
    </row>
    <row r="386" spans="1:7" x14ac:dyDescent="0.3">
      <c r="A386" s="3"/>
      <c r="B386" s="19" t="s">
        <v>430</v>
      </c>
      <c r="C386" s="3"/>
      <c r="D386" s="18" t="s">
        <v>302</v>
      </c>
      <c r="E386" s="3"/>
      <c r="F386" s="18" t="s">
        <v>296</v>
      </c>
      <c r="G386" s="18" t="s">
        <v>300</v>
      </c>
    </row>
    <row r="387" spans="1:7" x14ac:dyDescent="0.3">
      <c r="A387" s="3"/>
      <c r="B387" s="19" t="s">
        <v>431</v>
      </c>
      <c r="C387" s="3"/>
      <c r="D387" s="18" t="s">
        <v>302</v>
      </c>
      <c r="E387" s="3"/>
      <c r="F387" s="18" t="s">
        <v>296</v>
      </c>
      <c r="G387" s="18" t="s">
        <v>300</v>
      </c>
    </row>
    <row r="388" spans="1:7" x14ac:dyDescent="0.3">
      <c r="A388" s="3"/>
      <c r="B388" s="19" t="s">
        <v>432</v>
      </c>
      <c r="C388" s="3"/>
      <c r="D388" s="18" t="s">
        <v>302</v>
      </c>
      <c r="E388" s="3"/>
      <c r="F388" s="18" t="s">
        <v>296</v>
      </c>
      <c r="G388" s="18" t="s">
        <v>300</v>
      </c>
    </row>
    <row r="389" spans="1:7" x14ac:dyDescent="0.3">
      <c r="A389" s="3"/>
      <c r="B389" s="19" t="s">
        <v>433</v>
      </c>
      <c r="C389" s="3"/>
      <c r="D389" s="18" t="s">
        <v>302</v>
      </c>
      <c r="E389" s="3"/>
      <c r="F389" s="18" t="s">
        <v>296</v>
      </c>
      <c r="G389" s="18" t="s">
        <v>300</v>
      </c>
    </row>
    <row r="390" spans="1:7" x14ac:dyDescent="0.3">
      <c r="A390" s="3"/>
      <c r="B390" s="19" t="s">
        <v>434</v>
      </c>
      <c r="C390" s="3"/>
      <c r="D390" s="18" t="s">
        <v>302</v>
      </c>
      <c r="E390" s="3"/>
      <c r="F390" s="18" t="s">
        <v>296</v>
      </c>
      <c r="G390" s="18" t="s">
        <v>300</v>
      </c>
    </row>
    <row r="391" spans="1:7" x14ac:dyDescent="0.3">
      <c r="A391" s="3"/>
      <c r="B391" s="19" t="s">
        <v>517</v>
      </c>
      <c r="C391" s="3"/>
      <c r="D391" s="18" t="s">
        <v>302</v>
      </c>
      <c r="E391" s="3"/>
      <c r="F391" s="18" t="s">
        <v>296</v>
      </c>
      <c r="G391" s="18" t="s">
        <v>300</v>
      </c>
    </row>
    <row r="392" spans="1:7" x14ac:dyDescent="0.3">
      <c r="A392" s="4" t="s">
        <v>303</v>
      </c>
    </row>
    <row r="393" spans="1:7" x14ac:dyDescent="0.3">
      <c r="A393" s="4" t="s">
        <v>9</v>
      </c>
    </row>
    <row r="394" spans="1:7" x14ac:dyDescent="0.3">
      <c r="A394" s="4" t="s">
        <v>304</v>
      </c>
    </row>
    <row r="395" spans="1:7" x14ac:dyDescent="0.3">
      <c r="A395" s="4">
        <v>301.25</v>
      </c>
    </row>
    <row r="396" spans="1:7" x14ac:dyDescent="0.3">
      <c r="A396" s="4" t="s">
        <v>725</v>
      </c>
    </row>
    <row r="397" spans="1:7" x14ac:dyDescent="0.3">
      <c r="A397" s="4" t="s">
        <v>726</v>
      </c>
    </row>
    <row r="398" spans="1:7" x14ac:dyDescent="0.3">
      <c r="A398" s="4" t="s">
        <v>305</v>
      </c>
    </row>
    <row r="399" spans="1:7" x14ac:dyDescent="0.3">
      <c r="A399" s="4">
        <v>298.55</v>
      </c>
    </row>
    <row r="400" spans="1:7" x14ac:dyDescent="0.3">
      <c r="A400" s="4">
        <v>303.64999999999998</v>
      </c>
    </row>
    <row r="401" spans="1:1" x14ac:dyDescent="0.3">
      <c r="A401" s="4" t="s">
        <v>306</v>
      </c>
    </row>
    <row r="402" spans="1:1" x14ac:dyDescent="0.3">
      <c r="A402" s="4">
        <v>298.55</v>
      </c>
    </row>
    <row r="403" spans="1:1" x14ac:dyDescent="0.3">
      <c r="A403" s="4">
        <v>475.1</v>
      </c>
    </row>
    <row r="404" spans="1:1" x14ac:dyDescent="0.3">
      <c r="A404" s="8" t="s">
        <v>307</v>
      </c>
    </row>
    <row r="405" spans="1:1" x14ac:dyDescent="0.3">
      <c r="A405" s="7"/>
    </row>
    <row r="406" spans="1:1" x14ac:dyDescent="0.3">
      <c r="A406" s="12" t="s">
        <v>308</v>
      </c>
    </row>
    <row r="407" spans="1:1" x14ac:dyDescent="0.3">
      <c r="A407" s="12" t="s">
        <v>309</v>
      </c>
    </row>
    <row r="408" spans="1:1" x14ac:dyDescent="0.3">
      <c r="A408" s="12" t="s">
        <v>310</v>
      </c>
    </row>
    <row r="409" spans="1:1" x14ac:dyDescent="0.3">
      <c r="A409" s="9" t="s">
        <v>311</v>
      </c>
    </row>
    <row r="410" spans="1:1" x14ac:dyDescent="0.3">
      <c r="A410" s="12" t="s">
        <v>226</v>
      </c>
    </row>
    <row r="411" spans="1:1" x14ac:dyDescent="0.3">
      <c r="A411" s="12" t="s">
        <v>312</v>
      </c>
    </row>
    <row r="412" spans="1:1" x14ac:dyDescent="0.3">
      <c r="A412" s="9" t="s">
        <v>313</v>
      </c>
    </row>
    <row r="413" spans="1:1" x14ac:dyDescent="0.3">
      <c r="A413" s="12" t="s">
        <v>199</v>
      </c>
    </row>
    <row r="414" spans="1:1" x14ac:dyDescent="0.3">
      <c r="A414" s="12" t="s">
        <v>213</v>
      </c>
    </row>
    <row r="415" spans="1:1" x14ac:dyDescent="0.3">
      <c r="A415" s="9" t="s">
        <v>239</v>
      </c>
    </row>
    <row r="416" spans="1:1" x14ac:dyDescent="0.3">
      <c r="A416" s="12" t="s">
        <v>242</v>
      </c>
    </row>
    <row r="417" spans="1:1" x14ac:dyDescent="0.3">
      <c r="A417" s="12" t="s">
        <v>246</v>
      </c>
    </row>
    <row r="418" spans="1:1" x14ac:dyDescent="0.3">
      <c r="A418" s="9" t="s">
        <v>314</v>
      </c>
    </row>
    <row r="419" spans="1:1" x14ac:dyDescent="0.3">
      <c r="A419" s="12" t="s">
        <v>315</v>
      </c>
    </row>
    <row r="420" spans="1:1" x14ac:dyDescent="0.3">
      <c r="A420" s="12" t="s">
        <v>316</v>
      </c>
    </row>
    <row r="421" spans="1:1" x14ac:dyDescent="0.3">
      <c r="A421" s="12" t="s">
        <v>317</v>
      </c>
    </row>
    <row r="422" spans="1:1" x14ac:dyDescent="0.3">
      <c r="A422" s="8" t="s">
        <v>308</v>
      </c>
    </row>
    <row r="423" spans="1:1" x14ac:dyDescent="0.3">
      <c r="A423" s="9" t="s">
        <v>309</v>
      </c>
    </row>
    <row r="424" spans="1:1" x14ac:dyDescent="0.3">
      <c r="A424" s="9" t="s">
        <v>310</v>
      </c>
    </row>
    <row r="425" spans="1:1" x14ac:dyDescent="0.3">
      <c r="A425" s="4" t="s">
        <v>435</v>
      </c>
    </row>
    <row r="426" spans="1:1" x14ac:dyDescent="0.3">
      <c r="A426" s="4" t="s">
        <v>305</v>
      </c>
    </row>
    <row r="427" spans="1:1" x14ac:dyDescent="0.3">
      <c r="A427" s="4" t="s">
        <v>711</v>
      </c>
    </row>
    <row r="428" spans="1:1" x14ac:dyDescent="0.3">
      <c r="A428" s="4" t="s">
        <v>306</v>
      </c>
    </row>
    <row r="429" spans="1:1" x14ac:dyDescent="0.3">
      <c r="A429" s="4" t="s">
        <v>647</v>
      </c>
    </row>
    <row r="431" spans="1:1" x14ac:dyDescent="0.3">
      <c r="A431" s="4" t="s">
        <v>318</v>
      </c>
    </row>
    <row r="432" spans="1:1" x14ac:dyDescent="0.3">
      <c r="A432" s="7">
        <v>299.2</v>
      </c>
    </row>
    <row r="433" spans="1:1" x14ac:dyDescent="0.3">
      <c r="A433" s="4" t="s">
        <v>319</v>
      </c>
    </row>
    <row r="434" spans="1:1" x14ac:dyDescent="0.3">
      <c r="A434" s="7">
        <v>299</v>
      </c>
    </row>
    <row r="435" spans="1:1" x14ac:dyDescent="0.3">
      <c r="A435" s="4" t="s">
        <v>305</v>
      </c>
    </row>
    <row r="436" spans="1:1" x14ac:dyDescent="0.3">
      <c r="A436" s="7" t="s">
        <v>712</v>
      </c>
    </row>
    <row r="437" spans="1:1" x14ac:dyDescent="0.3">
      <c r="A437" s="4" t="s">
        <v>306</v>
      </c>
    </row>
    <row r="438" spans="1:1" x14ac:dyDescent="0.3">
      <c r="A438" s="7" t="s">
        <v>648</v>
      </c>
    </row>
    <row r="439" spans="1:1" x14ac:dyDescent="0.3">
      <c r="A439" s="4" t="s">
        <v>320</v>
      </c>
    </row>
    <row r="440" spans="1:1" x14ac:dyDescent="0.3">
      <c r="A440" s="36">
        <v>-0.35270000000000001</v>
      </c>
    </row>
    <row r="441" spans="1:1" x14ac:dyDescent="0.3">
      <c r="A441" s="4" t="s">
        <v>5</v>
      </c>
    </row>
    <row r="442" spans="1:1" x14ac:dyDescent="0.3">
      <c r="A442" s="37">
        <v>45627</v>
      </c>
    </row>
    <row r="443" spans="1:1" x14ac:dyDescent="0.3">
      <c r="A443" s="4" t="s">
        <v>321</v>
      </c>
    </row>
    <row r="444" spans="1:1" x14ac:dyDescent="0.3">
      <c r="A444" s="8" t="s">
        <v>436</v>
      </c>
    </row>
    <row r="445" spans="1:1" x14ac:dyDescent="0.3">
      <c r="A445" s="4" t="s">
        <v>322</v>
      </c>
    </row>
    <row r="446" spans="1:1" x14ac:dyDescent="0.3">
      <c r="A446" s="8" t="s">
        <v>323</v>
      </c>
    </row>
    <row r="448" spans="1:1" x14ac:dyDescent="0.3">
      <c r="A448" s="4" t="s">
        <v>324</v>
      </c>
    </row>
    <row r="450" spans="1:1" x14ac:dyDescent="0.3">
      <c r="A450" s="4" t="s">
        <v>325</v>
      </c>
    </row>
    <row r="451" spans="1:1" x14ac:dyDescent="0.3">
      <c r="A451" s="8" t="s">
        <v>529</v>
      </c>
    </row>
    <row r="452" spans="1:1" x14ac:dyDescent="0.3">
      <c r="A452" s="4" t="s">
        <v>600</v>
      </c>
    </row>
    <row r="453" spans="1:1" x14ac:dyDescent="0.3">
      <c r="A453" s="8" t="s">
        <v>530</v>
      </c>
    </row>
    <row r="454" spans="1:1" x14ac:dyDescent="0.3">
      <c r="A454" s="4" t="s">
        <v>326</v>
      </c>
    </row>
    <row r="455" spans="1:1" x14ac:dyDescent="0.3">
      <c r="A455" s="7">
        <v>0.1</v>
      </c>
    </row>
    <row r="456" spans="1:1" x14ac:dyDescent="0.3">
      <c r="A456" s="4" t="s">
        <v>327</v>
      </c>
    </row>
    <row r="457" spans="1:1" x14ac:dyDescent="0.3">
      <c r="A457" s="7">
        <v>10</v>
      </c>
    </row>
    <row r="458" spans="1:1" x14ac:dyDescent="0.3">
      <c r="A458" s="4" t="s">
        <v>328</v>
      </c>
    </row>
    <row r="459" spans="1:1" x14ac:dyDescent="0.3">
      <c r="A459" s="8" t="s">
        <v>437</v>
      </c>
    </row>
    <row r="460" spans="1:1" x14ac:dyDescent="0.3">
      <c r="A460" s="4" t="s">
        <v>329</v>
      </c>
    </row>
    <row r="461" spans="1:1" x14ac:dyDescent="0.3">
      <c r="A461" s="8" t="s">
        <v>438</v>
      </c>
    </row>
    <row r="462" spans="1:1" x14ac:dyDescent="0.3">
      <c r="A462" s="4" t="s">
        <v>330</v>
      </c>
    </row>
    <row r="463" spans="1:1" x14ac:dyDescent="0.3">
      <c r="A463" s="8" t="s">
        <v>422</v>
      </c>
    </row>
    <row r="465" spans="1:1" x14ac:dyDescent="0.3">
      <c r="A465" s="4" t="s">
        <v>239</v>
      </c>
    </row>
    <row r="466" spans="1:1" x14ac:dyDescent="0.3">
      <c r="A466" s="4" t="s">
        <v>331</v>
      </c>
    </row>
    <row r="467" spans="1:1" x14ac:dyDescent="0.3">
      <c r="A467" s="4" t="s">
        <v>332</v>
      </c>
    </row>
    <row r="468" spans="1:1" x14ac:dyDescent="0.3">
      <c r="A468" s="4" t="s">
        <v>333</v>
      </c>
    </row>
    <row r="469" spans="1:1" x14ac:dyDescent="0.3">
      <c r="A469" s="4" t="s">
        <v>334</v>
      </c>
    </row>
    <row r="470" spans="1:1" x14ac:dyDescent="0.3">
      <c r="A470" s="4" t="s">
        <v>335</v>
      </c>
    </row>
    <row r="471" spans="1:1" x14ac:dyDescent="0.3">
      <c r="A471" s="4" t="s">
        <v>331</v>
      </c>
    </row>
    <row r="472" spans="1:1" x14ac:dyDescent="0.3">
      <c r="A472" s="4" t="s">
        <v>336</v>
      </c>
    </row>
    <row r="473" spans="1:1" x14ac:dyDescent="0.3">
      <c r="A473" s="4" t="s">
        <v>337</v>
      </c>
    </row>
    <row r="474" spans="1:1" x14ac:dyDescent="0.3">
      <c r="A474" s="4" t="s">
        <v>338</v>
      </c>
    </row>
    <row r="475" spans="1:1" x14ac:dyDescent="0.3">
      <c r="A475" s="21" t="s">
        <v>267</v>
      </c>
    </row>
    <row r="476" spans="1:1" x14ac:dyDescent="0.3">
      <c r="A476" s="21" t="s">
        <v>339</v>
      </c>
    </row>
    <row r="477" spans="1:1" x14ac:dyDescent="0.3">
      <c r="A477" s="4" t="s">
        <v>340</v>
      </c>
    </row>
    <row r="478" spans="1:1" x14ac:dyDescent="0.3">
      <c r="A478" s="4" t="s">
        <v>341</v>
      </c>
    </row>
    <row r="479" spans="1:1" x14ac:dyDescent="0.3">
      <c r="A479" s="4" t="s">
        <v>439</v>
      </c>
    </row>
    <row r="481" spans="1:1" ht="23.4" x14ac:dyDescent="0.3">
      <c r="A481" s="2" t="s">
        <v>342</v>
      </c>
    </row>
    <row r="483" spans="1:1" x14ac:dyDescent="0.3">
      <c r="A483" s="21" t="s">
        <v>518</v>
      </c>
    </row>
    <row r="484" spans="1:1" x14ac:dyDescent="0.3">
      <c r="A484" s="4">
        <v>519.5</v>
      </c>
    </row>
    <row r="485" spans="1:1" x14ac:dyDescent="0.3">
      <c r="A485" s="4" t="s">
        <v>519</v>
      </c>
    </row>
    <row r="486" spans="1:1" x14ac:dyDescent="0.3">
      <c r="A486" s="22">
        <v>0</v>
      </c>
    </row>
    <row r="487" spans="1:1" x14ac:dyDescent="0.3">
      <c r="A487" s="21" t="s">
        <v>601</v>
      </c>
    </row>
    <row r="488" spans="1:1" x14ac:dyDescent="0.3">
      <c r="A488" s="4">
        <v>242.84</v>
      </c>
    </row>
    <row r="489" spans="1:1" x14ac:dyDescent="0.3">
      <c r="A489" s="4" t="s">
        <v>602</v>
      </c>
    </row>
    <row r="490" spans="1:1" x14ac:dyDescent="0.3">
      <c r="A490" s="22">
        <v>1.3899999999999999E-2</v>
      </c>
    </row>
    <row r="491" spans="1:1" x14ac:dyDescent="0.3">
      <c r="A491" s="21" t="s">
        <v>642</v>
      </c>
    </row>
    <row r="492" spans="1:1" x14ac:dyDescent="0.3">
      <c r="A492" s="4">
        <v>436.6</v>
      </c>
    </row>
    <row r="493" spans="1:1" x14ac:dyDescent="0.3">
      <c r="A493" s="4" t="s">
        <v>643</v>
      </c>
    </row>
    <row r="494" spans="1:1" x14ac:dyDescent="0.3">
      <c r="A494" s="22">
        <v>2.3699999999999999E-2</v>
      </c>
    </row>
    <row r="495" spans="1:1" x14ac:dyDescent="0.3">
      <c r="A495" s="21" t="s">
        <v>644</v>
      </c>
    </row>
    <row r="496" spans="1:1" x14ac:dyDescent="0.3">
      <c r="A496" s="4">
        <v>311.5</v>
      </c>
    </row>
    <row r="497" spans="1:1" x14ac:dyDescent="0.3">
      <c r="A497" s="4" t="s">
        <v>645</v>
      </c>
    </row>
    <row r="498" spans="1:1" x14ac:dyDescent="0.3">
      <c r="A498" s="22">
        <v>2.8999999999999998E-3</v>
      </c>
    </row>
    <row r="499" spans="1:1" x14ac:dyDescent="0.3">
      <c r="A499" s="21" t="s">
        <v>531</v>
      </c>
    </row>
    <row r="500" spans="1:1" x14ac:dyDescent="0.3">
      <c r="A500" s="4">
        <v>124.44</v>
      </c>
    </row>
    <row r="501" spans="1:1" x14ac:dyDescent="0.3">
      <c r="A501" s="4" t="s">
        <v>532</v>
      </c>
    </row>
    <row r="502" spans="1:1" x14ac:dyDescent="0.3">
      <c r="A502" s="22">
        <v>3.5000000000000001E-3</v>
      </c>
    </row>
    <row r="503" spans="1:1" x14ac:dyDescent="0.3">
      <c r="A503" s="4" t="s">
        <v>533</v>
      </c>
    </row>
    <row r="504" spans="1:1" x14ac:dyDescent="0.3">
      <c r="A504" s="4" t="s">
        <v>343</v>
      </c>
    </row>
    <row r="505" spans="1:1" x14ac:dyDescent="0.3">
      <c r="A505" s="4" t="s">
        <v>344</v>
      </c>
    </row>
    <row r="507" spans="1:1" x14ac:dyDescent="0.3">
      <c r="A507" s="14" t="s">
        <v>534</v>
      </c>
    </row>
    <row r="508" spans="1:1" x14ac:dyDescent="0.3">
      <c r="A508" s="7"/>
    </row>
    <row r="509" spans="1:1" x14ac:dyDescent="0.3">
      <c r="A509" s="9" t="s">
        <v>603</v>
      </c>
    </row>
    <row r="510" spans="1:1" x14ac:dyDescent="0.3">
      <c r="A510" s="7"/>
    </row>
    <row r="511" spans="1:1" x14ac:dyDescent="0.3">
      <c r="A511" s="4" t="s">
        <v>604</v>
      </c>
    </row>
    <row r="512" spans="1:1" x14ac:dyDescent="0.3">
      <c r="A512" s="7"/>
    </row>
    <row r="513" spans="1:1" x14ac:dyDescent="0.3">
      <c r="A513" s="7"/>
    </row>
    <row r="514" spans="1:1" x14ac:dyDescent="0.3">
      <c r="A514" s="11" t="s">
        <v>580</v>
      </c>
    </row>
    <row r="515" spans="1:1" x14ac:dyDescent="0.3">
      <c r="A515" s="11" t="s">
        <v>633</v>
      </c>
    </row>
    <row r="516" spans="1:1" x14ac:dyDescent="0.3">
      <c r="A516" s="9" t="s">
        <v>576</v>
      </c>
    </row>
    <row r="517" spans="1:1" x14ac:dyDescent="0.3">
      <c r="A517" s="7"/>
    </row>
    <row r="518" spans="1:1" x14ac:dyDescent="0.3">
      <c r="A518" s="4" t="s">
        <v>577</v>
      </c>
    </row>
    <row r="519" spans="1:1" x14ac:dyDescent="0.3">
      <c r="A519" s="7"/>
    </row>
    <row r="520" spans="1:1" x14ac:dyDescent="0.3">
      <c r="A520" s="7"/>
    </row>
    <row r="521" spans="1:1" x14ac:dyDescent="0.3">
      <c r="A521" s="11" t="s">
        <v>580</v>
      </c>
    </row>
    <row r="522" spans="1:1" x14ac:dyDescent="0.3">
      <c r="A522" s="11" t="s">
        <v>581</v>
      </c>
    </row>
    <row r="523" spans="1:1" x14ac:dyDescent="0.3">
      <c r="A523" s="12">
        <v>1</v>
      </c>
    </row>
    <row r="524" spans="1:1" x14ac:dyDescent="0.3">
      <c r="A524" s="8" t="s">
        <v>605</v>
      </c>
    </row>
    <row r="525" spans="1:1" x14ac:dyDescent="0.3">
      <c r="A525" s="7"/>
    </row>
    <row r="526" spans="1:1" x14ac:dyDescent="0.3">
      <c r="A526" s="4" t="s">
        <v>606</v>
      </c>
    </row>
    <row r="527" spans="1:1" x14ac:dyDescent="0.3">
      <c r="A527" s="7"/>
    </row>
    <row r="528" spans="1:1" x14ac:dyDescent="0.3">
      <c r="A528" s="7"/>
    </row>
    <row r="529" spans="1:1" x14ac:dyDescent="0.3">
      <c r="A529" s="11" t="s">
        <v>607</v>
      </c>
    </row>
    <row r="530" spans="1:1" x14ac:dyDescent="0.3">
      <c r="A530" s="11" t="s">
        <v>608</v>
      </c>
    </row>
    <row r="531" spans="1:1" x14ac:dyDescent="0.3">
      <c r="A531" s="8" t="s">
        <v>578</v>
      </c>
    </row>
    <row r="532" spans="1:1" x14ac:dyDescent="0.3">
      <c r="A532" s="7"/>
    </row>
    <row r="533" spans="1:1" x14ac:dyDescent="0.3">
      <c r="A533" s="4" t="s">
        <v>579</v>
      </c>
    </row>
    <row r="534" spans="1:1" x14ac:dyDescent="0.3">
      <c r="A534" s="7"/>
    </row>
    <row r="535" spans="1:1" x14ac:dyDescent="0.3">
      <c r="A535" s="7"/>
    </row>
    <row r="536" spans="1:1" x14ac:dyDescent="0.3">
      <c r="A536" s="11" t="s">
        <v>582</v>
      </c>
    </row>
    <row r="537" spans="1:1" x14ac:dyDescent="0.3">
      <c r="A537" s="11" t="s">
        <v>581</v>
      </c>
    </row>
    <row r="538" spans="1:1" x14ac:dyDescent="0.3">
      <c r="A538" s="9" t="s">
        <v>609</v>
      </c>
    </row>
    <row r="539" spans="1:1" x14ac:dyDescent="0.3">
      <c r="A539" s="7"/>
    </row>
    <row r="540" spans="1:1" x14ac:dyDescent="0.3">
      <c r="A540" s="4" t="s">
        <v>610</v>
      </c>
    </row>
    <row r="541" spans="1:1" x14ac:dyDescent="0.3">
      <c r="A541" s="7"/>
    </row>
    <row r="542" spans="1:1" x14ac:dyDescent="0.3">
      <c r="A542" s="7"/>
    </row>
    <row r="543" spans="1:1" x14ac:dyDescent="0.3">
      <c r="A543" s="11" t="s">
        <v>580</v>
      </c>
    </row>
    <row r="544" spans="1:1" x14ac:dyDescent="0.3">
      <c r="A544" s="11" t="s">
        <v>611</v>
      </c>
    </row>
    <row r="545" spans="1:1" x14ac:dyDescent="0.3">
      <c r="A545" s="9" t="s">
        <v>548</v>
      </c>
    </row>
    <row r="546" spans="1:1" x14ac:dyDescent="0.3">
      <c r="A546" s="7"/>
    </row>
    <row r="547" spans="1:1" x14ac:dyDescent="0.3">
      <c r="A547" s="4" t="s">
        <v>549</v>
      </c>
    </row>
    <row r="548" spans="1:1" x14ac:dyDescent="0.3">
      <c r="A548" s="7"/>
    </row>
    <row r="549" spans="1:1" x14ac:dyDescent="0.3">
      <c r="A549" s="7"/>
    </row>
    <row r="550" spans="1:1" x14ac:dyDescent="0.3">
      <c r="A550" s="11" t="s">
        <v>583</v>
      </c>
    </row>
    <row r="551" spans="1:1" x14ac:dyDescent="0.3">
      <c r="A551" s="11" t="s">
        <v>584</v>
      </c>
    </row>
    <row r="552" spans="1:1" x14ac:dyDescent="0.3">
      <c r="A552" s="12">
        <v>1</v>
      </c>
    </row>
    <row r="553" spans="1:1" x14ac:dyDescent="0.3">
      <c r="A553" s="9" t="s">
        <v>612</v>
      </c>
    </row>
    <row r="554" spans="1:1" x14ac:dyDescent="0.3">
      <c r="A554" s="7"/>
    </row>
    <row r="555" spans="1:1" x14ac:dyDescent="0.3">
      <c r="A555" s="4" t="s">
        <v>613</v>
      </c>
    </row>
    <row r="556" spans="1:1" x14ac:dyDescent="0.3">
      <c r="A556" s="7"/>
    </row>
    <row r="557" spans="1:1" x14ac:dyDescent="0.3">
      <c r="A557" s="7"/>
    </row>
    <row r="558" spans="1:1" x14ac:dyDescent="0.3">
      <c r="A558" s="11" t="s">
        <v>580</v>
      </c>
    </row>
    <row r="559" spans="1:1" x14ac:dyDescent="0.3">
      <c r="A559" s="11" t="s">
        <v>614</v>
      </c>
    </row>
    <row r="560" spans="1:1" x14ac:dyDescent="0.3">
      <c r="A560" s="9" t="s">
        <v>585</v>
      </c>
    </row>
    <row r="561" spans="1:1" x14ac:dyDescent="0.3">
      <c r="A561" s="7"/>
    </row>
    <row r="562" spans="1:1" x14ac:dyDescent="0.3">
      <c r="A562" s="4" t="s">
        <v>586</v>
      </c>
    </row>
    <row r="563" spans="1:1" x14ac:dyDescent="0.3">
      <c r="A563" s="7"/>
    </row>
    <row r="564" spans="1:1" x14ac:dyDescent="0.3">
      <c r="A564" s="7"/>
    </row>
    <row r="565" spans="1:1" x14ac:dyDescent="0.3">
      <c r="A565" s="11" t="s">
        <v>213</v>
      </c>
    </row>
    <row r="566" spans="1:1" x14ac:dyDescent="0.3">
      <c r="A566" s="11" t="s">
        <v>582</v>
      </c>
    </row>
    <row r="567" spans="1:1" x14ac:dyDescent="0.3">
      <c r="A567" s="11" t="s">
        <v>587</v>
      </c>
    </row>
    <row r="568" spans="1:1" x14ac:dyDescent="0.3">
      <c r="A568" s="9" t="s">
        <v>615</v>
      </c>
    </row>
    <row r="569" spans="1:1" x14ac:dyDescent="0.3">
      <c r="A569" s="7"/>
    </row>
    <row r="570" spans="1:1" x14ac:dyDescent="0.3">
      <c r="A570" s="4" t="s">
        <v>616</v>
      </c>
    </row>
    <row r="571" spans="1:1" x14ac:dyDescent="0.3">
      <c r="A571" s="7"/>
    </row>
    <row r="572" spans="1:1" x14ac:dyDescent="0.3">
      <c r="A572" s="7"/>
    </row>
    <row r="573" spans="1:1" x14ac:dyDescent="0.3">
      <c r="A573" s="11" t="s">
        <v>580</v>
      </c>
    </row>
    <row r="574" spans="1:1" x14ac:dyDescent="0.3">
      <c r="A574" s="11" t="s">
        <v>617</v>
      </c>
    </row>
    <row r="575" spans="1:1" x14ac:dyDescent="0.3">
      <c r="A575" s="9" t="s">
        <v>588</v>
      </c>
    </row>
    <row r="576" spans="1:1" x14ac:dyDescent="0.3">
      <c r="A576" s="7"/>
    </row>
    <row r="577" spans="1:1" x14ac:dyDescent="0.3">
      <c r="A577" s="4" t="s">
        <v>589</v>
      </c>
    </row>
    <row r="578" spans="1:1" x14ac:dyDescent="0.3">
      <c r="A578" s="7"/>
    </row>
    <row r="579" spans="1:1" x14ac:dyDescent="0.3">
      <c r="A579" s="7"/>
    </row>
    <row r="580" spans="1:1" x14ac:dyDescent="0.3">
      <c r="A580" s="11" t="s">
        <v>213</v>
      </c>
    </row>
    <row r="581" spans="1:1" x14ac:dyDescent="0.3">
      <c r="A581" s="12" t="s">
        <v>590</v>
      </c>
    </row>
    <row r="582" spans="1:1" x14ac:dyDescent="0.3">
      <c r="A582" s="11" t="s">
        <v>591</v>
      </c>
    </row>
    <row r="584" spans="1:1" x14ac:dyDescent="0.3">
      <c r="A584" s="14" t="s">
        <v>534</v>
      </c>
    </row>
    <row r="585" spans="1:1" x14ac:dyDescent="0.3">
      <c r="A585" s="7"/>
    </row>
    <row r="586" spans="1:1" x14ac:dyDescent="0.3">
      <c r="A586" s="9" t="s">
        <v>603</v>
      </c>
    </row>
    <row r="587" spans="1:1" x14ac:dyDescent="0.3">
      <c r="A587" s="7"/>
    </row>
    <row r="588" spans="1:1" x14ac:dyDescent="0.3">
      <c r="A588" s="4" t="s">
        <v>604</v>
      </c>
    </row>
    <row r="589" spans="1:1" x14ac:dyDescent="0.3">
      <c r="A589" s="7"/>
    </row>
    <row r="590" spans="1:1" x14ac:dyDescent="0.3">
      <c r="A590" s="7"/>
    </row>
    <row r="591" spans="1:1" x14ac:dyDescent="0.3">
      <c r="A591" s="11" t="s">
        <v>580</v>
      </c>
    </row>
    <row r="592" spans="1:1" x14ac:dyDescent="0.3">
      <c r="A592" s="11" t="s">
        <v>633</v>
      </c>
    </row>
    <row r="593" spans="1:1" x14ac:dyDescent="0.3">
      <c r="A593" s="8" t="s">
        <v>605</v>
      </c>
    </row>
    <row r="594" spans="1:1" x14ac:dyDescent="0.3">
      <c r="A594" s="7"/>
    </row>
    <row r="595" spans="1:1" x14ac:dyDescent="0.3">
      <c r="A595" s="4" t="s">
        <v>606</v>
      </c>
    </row>
    <row r="596" spans="1:1" x14ac:dyDescent="0.3">
      <c r="A596" s="7"/>
    </row>
    <row r="597" spans="1:1" x14ac:dyDescent="0.3">
      <c r="A597" s="7"/>
    </row>
    <row r="598" spans="1:1" x14ac:dyDescent="0.3">
      <c r="A598" s="11" t="s">
        <v>607</v>
      </c>
    </row>
    <row r="599" spans="1:1" x14ac:dyDescent="0.3">
      <c r="A599" s="11" t="s">
        <v>608</v>
      </c>
    </row>
    <row r="600" spans="1:1" x14ac:dyDescent="0.3">
      <c r="A600" s="9" t="s">
        <v>609</v>
      </c>
    </row>
    <row r="601" spans="1:1" x14ac:dyDescent="0.3">
      <c r="A601" s="7"/>
    </row>
    <row r="602" spans="1:1" x14ac:dyDescent="0.3">
      <c r="A602" s="4" t="s">
        <v>610</v>
      </c>
    </row>
    <row r="603" spans="1:1" x14ac:dyDescent="0.3">
      <c r="A603" s="7"/>
    </row>
    <row r="604" spans="1:1" x14ac:dyDescent="0.3">
      <c r="A604" s="7"/>
    </row>
    <row r="605" spans="1:1" x14ac:dyDescent="0.3">
      <c r="A605" s="11" t="s">
        <v>580</v>
      </c>
    </row>
    <row r="606" spans="1:1" x14ac:dyDescent="0.3">
      <c r="A606" s="11" t="s">
        <v>611</v>
      </c>
    </row>
    <row r="607" spans="1:1" x14ac:dyDescent="0.3">
      <c r="A607" s="9" t="s">
        <v>612</v>
      </c>
    </row>
    <row r="608" spans="1:1" x14ac:dyDescent="0.3">
      <c r="A608" s="7"/>
    </row>
    <row r="609" spans="1:1" x14ac:dyDescent="0.3">
      <c r="A609" s="4" t="s">
        <v>613</v>
      </c>
    </row>
    <row r="610" spans="1:1" x14ac:dyDescent="0.3">
      <c r="A610" s="7"/>
    </row>
    <row r="611" spans="1:1" x14ac:dyDescent="0.3">
      <c r="A611" s="7"/>
    </row>
    <row r="612" spans="1:1" x14ac:dyDescent="0.3">
      <c r="A612" s="11" t="s">
        <v>580</v>
      </c>
    </row>
    <row r="613" spans="1:1" x14ac:dyDescent="0.3">
      <c r="A613" s="11" t="s">
        <v>614</v>
      </c>
    </row>
    <row r="614" spans="1:1" x14ac:dyDescent="0.3">
      <c r="A614" s="9" t="s">
        <v>615</v>
      </c>
    </row>
    <row r="615" spans="1:1" x14ac:dyDescent="0.3">
      <c r="A615" s="7"/>
    </row>
    <row r="616" spans="1:1" x14ac:dyDescent="0.3">
      <c r="A616" s="4" t="s">
        <v>616</v>
      </c>
    </row>
    <row r="617" spans="1:1" x14ac:dyDescent="0.3">
      <c r="A617" s="7"/>
    </row>
    <row r="618" spans="1:1" x14ac:dyDescent="0.3">
      <c r="A618" s="7"/>
    </row>
    <row r="619" spans="1:1" x14ac:dyDescent="0.3">
      <c r="A619" s="11" t="s">
        <v>580</v>
      </c>
    </row>
    <row r="620" spans="1:1" x14ac:dyDescent="0.3">
      <c r="A620" s="11" t="s">
        <v>617</v>
      </c>
    </row>
    <row r="621" spans="1:1" x14ac:dyDescent="0.3">
      <c r="A621" s="9" t="s">
        <v>576</v>
      </c>
    </row>
    <row r="622" spans="1:1" x14ac:dyDescent="0.3">
      <c r="A622" s="7"/>
    </row>
    <row r="623" spans="1:1" x14ac:dyDescent="0.3">
      <c r="A623" s="4" t="s">
        <v>577</v>
      </c>
    </row>
    <row r="624" spans="1:1" x14ac:dyDescent="0.3">
      <c r="A624" s="7"/>
    </row>
    <row r="625" spans="1:1" x14ac:dyDescent="0.3">
      <c r="A625" s="7"/>
    </row>
    <row r="626" spans="1:1" x14ac:dyDescent="0.3">
      <c r="A626" s="11" t="s">
        <v>580</v>
      </c>
    </row>
    <row r="627" spans="1:1" x14ac:dyDescent="0.3">
      <c r="A627" s="11" t="s">
        <v>581</v>
      </c>
    </row>
    <row r="628" spans="1:1" x14ac:dyDescent="0.3">
      <c r="A628" s="12">
        <v>1</v>
      </c>
    </row>
    <row r="629" spans="1:1" x14ac:dyDescent="0.3">
      <c r="A629" s="8" t="s">
        <v>578</v>
      </c>
    </row>
    <row r="630" spans="1:1" x14ac:dyDescent="0.3">
      <c r="A630" s="7"/>
    </row>
    <row r="631" spans="1:1" x14ac:dyDescent="0.3">
      <c r="A631" s="4" t="s">
        <v>579</v>
      </c>
    </row>
    <row r="632" spans="1:1" x14ac:dyDescent="0.3">
      <c r="A632" s="7"/>
    </row>
    <row r="633" spans="1:1" x14ac:dyDescent="0.3">
      <c r="A633" s="7"/>
    </row>
    <row r="634" spans="1:1" x14ac:dyDescent="0.3">
      <c r="A634" s="11" t="s">
        <v>582</v>
      </c>
    </row>
    <row r="635" spans="1:1" x14ac:dyDescent="0.3">
      <c r="A635" s="11" t="s">
        <v>581</v>
      </c>
    </row>
    <row r="636" spans="1:1" x14ac:dyDescent="0.3">
      <c r="A636" s="9" t="s">
        <v>548</v>
      </c>
    </row>
    <row r="637" spans="1:1" x14ac:dyDescent="0.3">
      <c r="A637" s="7"/>
    </row>
    <row r="638" spans="1:1" x14ac:dyDescent="0.3">
      <c r="A638" s="4" t="s">
        <v>549</v>
      </c>
    </row>
    <row r="639" spans="1:1" x14ac:dyDescent="0.3">
      <c r="A639" s="7"/>
    </row>
    <row r="640" spans="1:1" x14ac:dyDescent="0.3">
      <c r="A640" s="7"/>
    </row>
    <row r="641" spans="1:1" x14ac:dyDescent="0.3">
      <c r="A641" s="11" t="s">
        <v>583</v>
      </c>
    </row>
    <row r="642" spans="1:1" x14ac:dyDescent="0.3">
      <c r="A642" s="11" t="s">
        <v>584</v>
      </c>
    </row>
    <row r="643" spans="1:1" x14ac:dyDescent="0.3">
      <c r="A643" s="12">
        <v>1</v>
      </c>
    </row>
    <row r="644" spans="1:1" x14ac:dyDescent="0.3">
      <c r="A644" s="9" t="s">
        <v>585</v>
      </c>
    </row>
    <row r="645" spans="1:1" x14ac:dyDescent="0.3">
      <c r="A645" s="7"/>
    </row>
    <row r="646" spans="1:1" x14ac:dyDescent="0.3">
      <c r="A646" s="4" t="s">
        <v>586</v>
      </c>
    </row>
    <row r="647" spans="1:1" x14ac:dyDescent="0.3">
      <c r="A647" s="7"/>
    </row>
    <row r="648" spans="1:1" x14ac:dyDescent="0.3">
      <c r="A648" s="7"/>
    </row>
    <row r="649" spans="1:1" x14ac:dyDescent="0.3">
      <c r="A649" s="11" t="s">
        <v>213</v>
      </c>
    </row>
    <row r="650" spans="1:1" x14ac:dyDescent="0.3">
      <c r="A650" s="11" t="s">
        <v>582</v>
      </c>
    </row>
    <row r="651" spans="1:1" x14ac:dyDescent="0.3">
      <c r="A651" s="11" t="s">
        <v>587</v>
      </c>
    </row>
    <row r="652" spans="1:1" x14ac:dyDescent="0.3">
      <c r="A652" s="9" t="s">
        <v>588</v>
      </c>
    </row>
    <row r="653" spans="1:1" x14ac:dyDescent="0.3">
      <c r="A653" s="7"/>
    </row>
    <row r="654" spans="1:1" x14ac:dyDescent="0.3">
      <c r="A654" s="4" t="s">
        <v>589</v>
      </c>
    </row>
    <row r="655" spans="1:1" x14ac:dyDescent="0.3">
      <c r="A655" s="7"/>
    </row>
    <row r="656" spans="1:1" x14ac:dyDescent="0.3">
      <c r="A656" s="7"/>
    </row>
    <row r="657" spans="1:1" x14ac:dyDescent="0.3">
      <c r="A657" s="11" t="s">
        <v>213</v>
      </c>
    </row>
    <row r="658" spans="1:1" x14ac:dyDescent="0.3">
      <c r="A658" s="12" t="s">
        <v>590</v>
      </c>
    </row>
    <row r="659" spans="1:1" x14ac:dyDescent="0.3">
      <c r="A659" s="11" t="s">
        <v>591</v>
      </c>
    </row>
    <row r="660" spans="1:1" x14ac:dyDescent="0.3">
      <c r="A660" s="21" t="s">
        <v>324</v>
      </c>
    </row>
    <row r="661" spans="1:1" x14ac:dyDescent="0.3">
      <c r="A661" s="21" t="s">
        <v>387</v>
      </c>
    </row>
    <row r="662" spans="1:1" x14ac:dyDescent="0.3">
      <c r="A662" s="4" t="s">
        <v>50</v>
      </c>
    </row>
    <row r="663" spans="1:1" x14ac:dyDescent="0.3">
      <c r="A663" s="4" t="s">
        <v>83</v>
      </c>
    </row>
    <row r="664" spans="1:1" x14ac:dyDescent="0.3">
      <c r="A664" s="4" t="s">
        <v>66</v>
      </c>
    </row>
    <row r="665" spans="1:1" x14ac:dyDescent="0.3">
      <c r="A665" s="4" t="s">
        <v>98</v>
      </c>
    </row>
    <row r="666" spans="1:1" x14ac:dyDescent="0.3">
      <c r="A666" s="21" t="s">
        <v>345</v>
      </c>
    </row>
    <row r="667" spans="1:1" x14ac:dyDescent="0.3">
      <c r="A667" s="20">
        <v>132805</v>
      </c>
    </row>
    <row r="668" spans="1:1" x14ac:dyDescent="0.3">
      <c r="A668" s="4">
        <v>407</v>
      </c>
    </row>
    <row r="669" spans="1:1" x14ac:dyDescent="0.3">
      <c r="A669" s="22">
        <v>3.0999999999999999E-3</v>
      </c>
    </row>
    <row r="670" spans="1:1" x14ac:dyDescent="0.3">
      <c r="A670" s="21" t="s">
        <v>346</v>
      </c>
    </row>
    <row r="671" spans="1:1" x14ac:dyDescent="0.3">
      <c r="A671" s="20">
        <v>134986</v>
      </c>
    </row>
    <row r="672" spans="1:1" x14ac:dyDescent="0.3">
      <c r="A672" s="4">
        <v>310</v>
      </c>
    </row>
    <row r="673" spans="1:1" x14ac:dyDescent="0.3">
      <c r="A673" s="22">
        <v>2.3E-3</v>
      </c>
    </row>
    <row r="674" spans="1:1" x14ac:dyDescent="0.3">
      <c r="A674" s="21" t="s">
        <v>347</v>
      </c>
    </row>
    <row r="675" spans="1:1" x14ac:dyDescent="0.3">
      <c r="A675" s="20">
        <v>5428.6</v>
      </c>
    </row>
    <row r="676" spans="1:1" x14ac:dyDescent="0.3">
      <c r="A676" s="4">
        <v>-5.8</v>
      </c>
    </row>
    <row r="677" spans="1:1" x14ac:dyDescent="0.3">
      <c r="A677" s="22">
        <v>-1.1000000000000001E-3</v>
      </c>
    </row>
    <row r="678" spans="1:1" x14ac:dyDescent="0.3">
      <c r="A678" s="21" t="s">
        <v>348</v>
      </c>
    </row>
    <row r="679" spans="1:1" x14ac:dyDescent="0.3">
      <c r="A679" s="20">
        <v>39789.800000000003</v>
      </c>
    </row>
    <row r="680" spans="1:1" x14ac:dyDescent="0.3">
      <c r="A680" s="4">
        <v>24.2</v>
      </c>
    </row>
    <row r="681" spans="1:1" x14ac:dyDescent="0.3">
      <c r="A681" s="22">
        <v>5.9999999999999995E-4</v>
      </c>
    </row>
    <row r="682" spans="1:1" x14ac:dyDescent="0.3">
      <c r="A682" s="21" t="s">
        <v>349</v>
      </c>
    </row>
    <row r="683" spans="1:1" x14ac:dyDescent="0.3">
      <c r="A683" s="4">
        <v>17.43</v>
      </c>
    </row>
    <row r="684" spans="1:1" x14ac:dyDescent="0.3">
      <c r="A684" s="4">
        <v>-0.69</v>
      </c>
    </row>
    <row r="685" spans="1:1" x14ac:dyDescent="0.3">
      <c r="A685" s="22">
        <v>-3.8100000000000002E-2</v>
      </c>
    </row>
    <row r="686" spans="1:1" x14ac:dyDescent="0.3">
      <c r="A686" s="21" t="s">
        <v>350</v>
      </c>
    </row>
    <row r="687" spans="1:1" x14ac:dyDescent="0.3">
      <c r="A687" s="20">
        <v>59580</v>
      </c>
    </row>
    <row r="688" spans="1:1" x14ac:dyDescent="0.3">
      <c r="A688" s="20">
        <v>-1257</v>
      </c>
    </row>
    <row r="689" spans="1:1" x14ac:dyDescent="0.3">
      <c r="A689" s="22">
        <v>-2.07E-2</v>
      </c>
    </row>
    <row r="690" spans="1:1" x14ac:dyDescent="0.3">
      <c r="A690" s="21" t="s">
        <v>351</v>
      </c>
    </row>
    <row r="691" spans="1:1" x14ac:dyDescent="0.3">
      <c r="A691" s="4">
        <v>102.21</v>
      </c>
    </row>
    <row r="692" spans="1:1" x14ac:dyDescent="0.3">
      <c r="A692" s="4">
        <v>-0.17</v>
      </c>
    </row>
    <row r="693" spans="1:1" x14ac:dyDescent="0.3">
      <c r="A693" s="22">
        <v>-1.6999999999999999E-3</v>
      </c>
    </row>
    <row r="694" spans="1:1" x14ac:dyDescent="0.3">
      <c r="A694" s="21" t="s">
        <v>352</v>
      </c>
    </row>
    <row r="695" spans="1:1" x14ac:dyDescent="0.3">
      <c r="A695" s="4">
        <v>80.56</v>
      </c>
    </row>
    <row r="696" spans="1:1" x14ac:dyDescent="0.3">
      <c r="A696" s="4">
        <v>-0.13</v>
      </c>
    </row>
    <row r="697" spans="1:1" x14ac:dyDescent="0.3">
      <c r="A697" s="22">
        <v>-1.6000000000000001E-3</v>
      </c>
    </row>
    <row r="698" spans="1:1" x14ac:dyDescent="0.3">
      <c r="A698" s="21" t="s">
        <v>353</v>
      </c>
    </row>
    <row r="699" spans="1:1" x14ac:dyDescent="0.3">
      <c r="A699" s="4">
        <v>78.14</v>
      </c>
    </row>
    <row r="700" spans="1:1" x14ac:dyDescent="0.3">
      <c r="A700" s="4">
        <v>-0.21</v>
      </c>
    </row>
    <row r="701" spans="1:1" x14ac:dyDescent="0.3">
      <c r="A701" s="22">
        <v>-2.7000000000000001E-3</v>
      </c>
    </row>
    <row r="702" spans="1:1" x14ac:dyDescent="0.3">
      <c r="A702" s="21" t="s">
        <v>354</v>
      </c>
    </row>
    <row r="703" spans="1:1" x14ac:dyDescent="0.3">
      <c r="A703" s="4">
        <v>236.6</v>
      </c>
    </row>
    <row r="704" spans="1:1" x14ac:dyDescent="0.3">
      <c r="A704" s="4">
        <v>3.9</v>
      </c>
    </row>
    <row r="705" spans="1:1" x14ac:dyDescent="0.3">
      <c r="A705" s="22">
        <v>1.6799999999999999E-2</v>
      </c>
    </row>
    <row r="706" spans="1:1" x14ac:dyDescent="0.3">
      <c r="A706" s="21" t="s">
        <v>355</v>
      </c>
    </row>
    <row r="707" spans="1:1" x14ac:dyDescent="0.3">
      <c r="A707" s="4">
        <v>953.75</v>
      </c>
    </row>
    <row r="708" spans="1:1" x14ac:dyDescent="0.3">
      <c r="A708" s="4">
        <v>5.75</v>
      </c>
    </row>
    <row r="709" spans="1:1" x14ac:dyDescent="0.3">
      <c r="A709" s="22">
        <v>6.1000000000000004E-3</v>
      </c>
    </row>
    <row r="710" spans="1:1" x14ac:dyDescent="0.3">
      <c r="A710" s="21" t="s">
        <v>356</v>
      </c>
    </row>
    <row r="711" spans="1:1" x14ac:dyDescent="0.3">
      <c r="A711" s="20">
        <v>6990.5</v>
      </c>
    </row>
    <row r="712" spans="1:1" x14ac:dyDescent="0.3">
      <c r="A712" s="4">
        <v>-60.5</v>
      </c>
    </row>
    <row r="713" spans="1:1" x14ac:dyDescent="0.3">
      <c r="A713" s="22">
        <v>-8.6E-3</v>
      </c>
    </row>
    <row r="714" spans="1:1" x14ac:dyDescent="0.3">
      <c r="A714" s="21" t="s">
        <v>357</v>
      </c>
    </row>
    <row r="715" spans="1:1" x14ac:dyDescent="0.3">
      <c r="A715" s="20">
        <v>2491</v>
      </c>
    </row>
    <row r="716" spans="1:1" x14ac:dyDescent="0.3">
      <c r="A716" s="4">
        <v>-16.8</v>
      </c>
    </row>
    <row r="717" spans="1:1" x14ac:dyDescent="0.3">
      <c r="A717" s="22">
        <v>-6.7000000000000002E-3</v>
      </c>
    </row>
    <row r="718" spans="1:1" x14ac:dyDescent="0.3">
      <c r="A718" s="21" t="s">
        <v>358</v>
      </c>
    </row>
    <row r="719" spans="1:1" x14ac:dyDescent="0.3">
      <c r="A719" s="4">
        <v>18.09</v>
      </c>
    </row>
    <row r="720" spans="1:1" x14ac:dyDescent="0.3">
      <c r="A720" s="4">
        <v>-0.3</v>
      </c>
    </row>
    <row r="721" spans="1:1" x14ac:dyDescent="0.3">
      <c r="A721" s="22">
        <v>-1.6299999999999999E-2</v>
      </c>
    </row>
    <row r="722" spans="1:1" x14ac:dyDescent="0.3">
      <c r="A722" s="21" t="s">
        <v>359</v>
      </c>
    </row>
    <row r="723" spans="1:1" x14ac:dyDescent="0.3">
      <c r="A723" s="4">
        <v>5.4432</v>
      </c>
    </row>
    <row r="724" spans="1:1" x14ac:dyDescent="0.3">
      <c r="A724" s="4">
        <v>-1.06E-2</v>
      </c>
    </row>
    <row r="725" spans="1:1" x14ac:dyDescent="0.3">
      <c r="A725" s="22">
        <v>-2E-3</v>
      </c>
    </row>
    <row r="726" spans="1:1" x14ac:dyDescent="0.3">
      <c r="A726" s="21" t="s">
        <v>360</v>
      </c>
    </row>
    <row r="727" spans="1:1" x14ac:dyDescent="0.3">
      <c r="A727" s="4">
        <v>6.0057999999999998</v>
      </c>
    </row>
    <row r="728" spans="1:1" x14ac:dyDescent="0.3">
      <c r="A728" s="4">
        <v>1.4200000000000001E-2</v>
      </c>
    </row>
    <row r="729" spans="1:1" x14ac:dyDescent="0.3">
      <c r="A729" s="22">
        <v>2.3999999999999998E-3</v>
      </c>
    </row>
    <row r="730" spans="1:1" x14ac:dyDescent="0.3">
      <c r="A730" s="21" t="s">
        <v>361</v>
      </c>
    </row>
    <row r="731" spans="1:1" x14ac:dyDescent="0.3">
      <c r="A731" s="4">
        <v>1.1034999999999999</v>
      </c>
    </row>
    <row r="732" spans="1:1" x14ac:dyDescent="0.3">
      <c r="A732" s="4">
        <v>4.3E-3</v>
      </c>
    </row>
    <row r="733" spans="1:1" x14ac:dyDescent="0.3">
      <c r="A733" s="22">
        <v>3.8999999999999998E-3</v>
      </c>
    </row>
    <row r="734" spans="1:1" x14ac:dyDescent="0.3">
      <c r="A734" s="21" t="s">
        <v>362</v>
      </c>
    </row>
    <row r="735" spans="1:1" x14ac:dyDescent="0.3">
      <c r="A735" s="4">
        <v>146.86000000000001</v>
      </c>
    </row>
    <row r="736" spans="1:1" x14ac:dyDescent="0.3">
      <c r="A736" s="4">
        <v>0.04</v>
      </c>
    </row>
    <row r="737" spans="1:1" x14ac:dyDescent="0.3">
      <c r="A737" s="22">
        <v>2.9999999999999997E-4</v>
      </c>
    </row>
    <row r="738" spans="1:1" x14ac:dyDescent="0.3">
      <c r="A738" s="21" t="s">
        <v>363</v>
      </c>
    </row>
    <row r="739" spans="1:1" x14ac:dyDescent="0.3">
      <c r="A739" s="4">
        <v>1.2853000000000001</v>
      </c>
    </row>
    <row r="740" spans="1:1" x14ac:dyDescent="0.3">
      <c r="A740" s="4">
        <v>-2.9999999999999997E-4</v>
      </c>
    </row>
    <row r="741" spans="1:1" x14ac:dyDescent="0.3">
      <c r="A741" s="22">
        <v>-2.9999999999999997E-4</v>
      </c>
    </row>
    <row r="742" spans="1:1" x14ac:dyDescent="0.3">
      <c r="A742" s="21" t="s">
        <v>364</v>
      </c>
    </row>
    <row r="743" spans="1:1" x14ac:dyDescent="0.3">
      <c r="A743" s="4">
        <v>6.9961000000000002</v>
      </c>
    </row>
    <row r="744" spans="1:1" x14ac:dyDescent="0.3">
      <c r="A744" s="4">
        <v>-2.01E-2</v>
      </c>
    </row>
    <row r="745" spans="1:1" x14ac:dyDescent="0.3">
      <c r="A745" s="22">
        <v>-2.8999999999999998E-3</v>
      </c>
    </row>
    <row r="746" spans="1:1" x14ac:dyDescent="0.3">
      <c r="A746" s="21" t="s">
        <v>365</v>
      </c>
    </row>
    <row r="747" spans="1:1" x14ac:dyDescent="0.3">
      <c r="A747" s="4">
        <v>3.9718</v>
      </c>
    </row>
    <row r="748" spans="1:1" x14ac:dyDescent="0.3">
      <c r="A748" s="4">
        <v>-2.5999999999999999E-3</v>
      </c>
    </row>
    <row r="749" spans="1:1" x14ac:dyDescent="0.3">
      <c r="A749" s="22">
        <v>-6.9999999999999999E-4</v>
      </c>
    </row>
    <row r="750" spans="1:1" x14ac:dyDescent="0.3">
      <c r="A750" s="21" t="s">
        <v>366</v>
      </c>
    </row>
    <row r="751" spans="1:1" x14ac:dyDescent="0.3">
      <c r="A751" s="4">
        <v>37.43</v>
      </c>
    </row>
    <row r="752" spans="1:1" x14ac:dyDescent="0.3">
      <c r="A752" s="4">
        <v>0.32</v>
      </c>
    </row>
    <row r="753" spans="1:1" x14ac:dyDescent="0.3">
      <c r="A753" s="22">
        <v>8.6E-3</v>
      </c>
    </row>
    <row r="754" spans="1:1" x14ac:dyDescent="0.3">
      <c r="A754" s="21" t="s">
        <v>367</v>
      </c>
    </row>
    <row r="755" spans="1:1" x14ac:dyDescent="0.3">
      <c r="A755" s="4">
        <v>55.62</v>
      </c>
    </row>
    <row r="756" spans="1:1" x14ac:dyDescent="0.3">
      <c r="A756" s="4">
        <v>-0.9</v>
      </c>
    </row>
    <row r="757" spans="1:1" x14ac:dyDescent="0.3">
      <c r="A757" s="22">
        <v>-1.5900000000000001E-2</v>
      </c>
    </row>
    <row r="758" spans="1:1" x14ac:dyDescent="0.3">
      <c r="A758" s="21" t="s">
        <v>368</v>
      </c>
    </row>
    <row r="759" spans="1:1" x14ac:dyDescent="0.3">
      <c r="A759" s="4">
        <v>5.09</v>
      </c>
    </row>
    <row r="760" spans="1:1" x14ac:dyDescent="0.3">
      <c r="A760" s="4">
        <v>-0.05</v>
      </c>
    </row>
    <row r="761" spans="1:1" x14ac:dyDescent="0.3">
      <c r="A761" s="22">
        <v>-9.7000000000000003E-3</v>
      </c>
    </row>
    <row r="762" spans="1:1" x14ac:dyDescent="0.3">
      <c r="A762" s="21" t="s">
        <v>369</v>
      </c>
    </row>
    <row r="763" spans="1:1" x14ac:dyDescent="0.3">
      <c r="A763" s="4">
        <v>13.35</v>
      </c>
    </row>
    <row r="764" spans="1:1" x14ac:dyDescent="0.3">
      <c r="A764" s="4">
        <v>0.06</v>
      </c>
    </row>
    <row r="765" spans="1:1" x14ac:dyDescent="0.3">
      <c r="A765" s="22">
        <v>4.4999999999999997E-3</v>
      </c>
    </row>
    <row r="766" spans="1:1" x14ac:dyDescent="0.3">
      <c r="A766" s="21" t="s">
        <v>370</v>
      </c>
    </row>
    <row r="767" spans="1:1" x14ac:dyDescent="0.3">
      <c r="A767" s="4">
        <v>32.15</v>
      </c>
    </row>
    <row r="768" spans="1:1" x14ac:dyDescent="0.3">
      <c r="A768" s="4">
        <v>0.26</v>
      </c>
    </row>
    <row r="769" spans="1:4" x14ac:dyDescent="0.3">
      <c r="A769" s="22">
        <v>8.2000000000000007E-3</v>
      </c>
    </row>
    <row r="770" spans="1:4" x14ac:dyDescent="0.3">
      <c r="A770" s="21" t="s">
        <v>371</v>
      </c>
    </row>
    <row r="771" spans="1:4" x14ac:dyDescent="0.3">
      <c r="A771" s="4">
        <v>4.29</v>
      </c>
    </row>
    <row r="772" spans="1:4" x14ac:dyDescent="0.3">
      <c r="A772" s="4">
        <v>-0.03</v>
      </c>
    </row>
    <row r="773" spans="1:4" x14ac:dyDescent="0.3">
      <c r="A773" s="22">
        <v>-6.8999999999999999E-3</v>
      </c>
    </row>
    <row r="774" spans="1:4" x14ac:dyDescent="0.3">
      <c r="A774" s="21" t="s">
        <v>372</v>
      </c>
    </row>
    <row r="775" spans="1:4" x14ac:dyDescent="0.3">
      <c r="A775" s="4">
        <v>51.36</v>
      </c>
    </row>
    <row r="776" spans="1:4" x14ac:dyDescent="0.3">
      <c r="A776" s="4">
        <v>0.23</v>
      </c>
    </row>
    <row r="777" spans="1:4" x14ac:dyDescent="0.3">
      <c r="A777" s="22">
        <v>4.4999999999999997E-3</v>
      </c>
    </row>
    <row r="778" spans="1:4" x14ac:dyDescent="0.3">
      <c r="A778" s="21" t="s">
        <v>373</v>
      </c>
    </row>
    <row r="779" spans="1:4" x14ac:dyDescent="0.3">
      <c r="A779" s="4" t="s">
        <v>374</v>
      </c>
    </row>
    <row r="780" spans="1:4" x14ac:dyDescent="0.3">
      <c r="A780" s="4" t="s">
        <v>108</v>
      </c>
    </row>
    <row r="781" spans="1:4" x14ac:dyDescent="0.3">
      <c r="A781" s="4" t="s">
        <v>109</v>
      </c>
    </row>
    <row r="782" spans="1:4" x14ac:dyDescent="0.3">
      <c r="A782" s="17" t="s">
        <v>375</v>
      </c>
      <c r="B782" s="17" t="s">
        <v>376</v>
      </c>
      <c r="C782" s="17" t="s">
        <v>377</v>
      </c>
      <c r="D782" s="17" t="s">
        <v>378</v>
      </c>
    </row>
    <row r="783" spans="1:4" x14ac:dyDescent="0.3">
      <c r="A783" s="19" t="s">
        <v>628</v>
      </c>
      <c r="B783" s="18">
        <v>42.87</v>
      </c>
      <c r="C783" s="23">
        <v>-0.1087</v>
      </c>
      <c r="D783" s="18" t="s">
        <v>727</v>
      </c>
    </row>
    <row r="784" spans="1:4" x14ac:dyDescent="0.3">
      <c r="A784" s="19" t="s">
        <v>127</v>
      </c>
      <c r="B784" s="18">
        <v>15.08</v>
      </c>
      <c r="C784" s="23">
        <v>1.34E-2</v>
      </c>
      <c r="D784" s="18" t="s">
        <v>728</v>
      </c>
    </row>
    <row r="785" spans="1:4" x14ac:dyDescent="0.3">
      <c r="A785" s="19" t="s">
        <v>116</v>
      </c>
      <c r="B785" s="18">
        <v>55.62</v>
      </c>
      <c r="C785" s="23">
        <v>-1.5900000000000001E-2</v>
      </c>
      <c r="D785" s="18" t="s">
        <v>729</v>
      </c>
    </row>
    <row r="786" spans="1:4" x14ac:dyDescent="0.3">
      <c r="A786" s="19" t="s">
        <v>684</v>
      </c>
      <c r="B786" s="18">
        <v>31.12</v>
      </c>
      <c r="C786" s="23">
        <v>4.2500000000000003E-2</v>
      </c>
      <c r="D786" s="18" t="s">
        <v>730</v>
      </c>
    </row>
    <row r="787" spans="1:4" x14ac:dyDescent="0.3">
      <c r="A787" s="19" t="s">
        <v>593</v>
      </c>
      <c r="B787" s="18">
        <v>36.01</v>
      </c>
      <c r="C787" s="23">
        <v>1.18E-2</v>
      </c>
      <c r="D787" s="18" t="s">
        <v>731</v>
      </c>
    </row>
    <row r="788" spans="1:4" x14ac:dyDescent="0.3">
      <c r="A788" s="19" t="s">
        <v>686</v>
      </c>
      <c r="B788" s="18">
        <v>35.299999999999997</v>
      </c>
      <c r="C788" s="23">
        <v>-8.3999999999999995E-3</v>
      </c>
      <c r="D788" s="18" t="s">
        <v>732</v>
      </c>
    </row>
    <row r="789" spans="1:4" x14ac:dyDescent="0.3">
      <c r="A789" s="19" t="s">
        <v>115</v>
      </c>
      <c r="B789" s="18">
        <v>37.44</v>
      </c>
      <c r="C789" s="23">
        <v>8.8999999999999999E-3</v>
      </c>
      <c r="D789" s="18" t="s">
        <v>733</v>
      </c>
    </row>
    <row r="790" spans="1:4" x14ac:dyDescent="0.3">
      <c r="A790" s="17" t="s">
        <v>375</v>
      </c>
      <c r="B790" s="17" t="s">
        <v>376</v>
      </c>
      <c r="C790" s="17" t="s">
        <v>377</v>
      </c>
      <c r="D790" s="17" t="s">
        <v>378</v>
      </c>
    </row>
    <row r="791" spans="1:4" x14ac:dyDescent="0.3">
      <c r="A791" s="19" t="s">
        <v>713</v>
      </c>
      <c r="B791" s="18">
        <v>108.16</v>
      </c>
      <c r="C791" s="23">
        <v>7.4200000000000002E-2</v>
      </c>
      <c r="D791" s="18" t="s">
        <v>734</v>
      </c>
    </row>
    <row r="792" spans="1:4" x14ac:dyDescent="0.3">
      <c r="A792" s="19" t="s">
        <v>119</v>
      </c>
      <c r="B792" s="18">
        <v>11.84</v>
      </c>
      <c r="C792" s="23">
        <v>6.6699999999999995E-2</v>
      </c>
      <c r="D792" s="18" t="s">
        <v>735</v>
      </c>
    </row>
    <row r="793" spans="1:4" x14ac:dyDescent="0.3">
      <c r="A793" s="19" t="s">
        <v>717</v>
      </c>
      <c r="B793" s="18">
        <v>8.92</v>
      </c>
      <c r="C793" s="23">
        <v>7.7299999999999994E-2</v>
      </c>
      <c r="D793" s="18" t="s">
        <v>736</v>
      </c>
    </row>
    <row r="794" spans="1:4" x14ac:dyDescent="0.3">
      <c r="A794" s="19" t="s">
        <v>690</v>
      </c>
      <c r="B794" s="18">
        <v>5.25</v>
      </c>
      <c r="C794" s="23">
        <v>6.2799999999999995E-2</v>
      </c>
      <c r="D794" s="18" t="s">
        <v>737</v>
      </c>
    </row>
    <row r="795" spans="1:4" x14ac:dyDescent="0.3">
      <c r="A795" s="19" t="s">
        <v>696</v>
      </c>
      <c r="B795" s="18">
        <v>13.53</v>
      </c>
      <c r="C795" s="23">
        <v>6.2E-2</v>
      </c>
      <c r="D795" s="18" t="s">
        <v>738</v>
      </c>
    </row>
    <row r="796" spans="1:4" x14ac:dyDescent="0.3">
      <c r="A796" s="19" t="s">
        <v>714</v>
      </c>
      <c r="B796" s="18">
        <v>215</v>
      </c>
      <c r="C796" s="23">
        <v>5.8099999999999999E-2</v>
      </c>
      <c r="D796" s="18">
        <v>3</v>
      </c>
    </row>
    <row r="797" spans="1:4" x14ac:dyDescent="0.3">
      <c r="A797" s="19" t="s">
        <v>739</v>
      </c>
      <c r="B797" s="18">
        <v>1.46</v>
      </c>
      <c r="C797" s="23">
        <v>5.8000000000000003E-2</v>
      </c>
      <c r="D797" s="18" t="s">
        <v>740</v>
      </c>
    </row>
    <row r="798" spans="1:4" x14ac:dyDescent="0.3">
      <c r="A798" s="17" t="s">
        <v>375</v>
      </c>
      <c r="B798" s="17" t="s">
        <v>376</v>
      </c>
      <c r="C798" s="17" t="s">
        <v>377</v>
      </c>
      <c r="D798" s="17" t="s">
        <v>378</v>
      </c>
    </row>
    <row r="799" spans="1:4" x14ac:dyDescent="0.3">
      <c r="A799" s="19" t="s">
        <v>721</v>
      </c>
      <c r="B799" s="18">
        <v>0.03</v>
      </c>
      <c r="C799" s="23">
        <v>-0.25</v>
      </c>
      <c r="D799" s="18" t="s">
        <v>741</v>
      </c>
    </row>
    <row r="800" spans="1:4" x14ac:dyDescent="0.3">
      <c r="A800" s="19" t="s">
        <v>715</v>
      </c>
      <c r="B800" s="18">
        <v>6.23</v>
      </c>
      <c r="C800" s="23">
        <v>-0.1454</v>
      </c>
      <c r="D800" s="18" t="s">
        <v>742</v>
      </c>
    </row>
    <row r="801" spans="1:4" x14ac:dyDescent="0.3">
      <c r="A801" s="19" t="s">
        <v>718</v>
      </c>
      <c r="B801" s="18">
        <v>0.33</v>
      </c>
      <c r="C801" s="23">
        <v>-0.15379999999999999</v>
      </c>
      <c r="D801" s="18" t="s">
        <v>743</v>
      </c>
    </row>
    <row r="802" spans="1:4" x14ac:dyDescent="0.3">
      <c r="A802" s="19" t="s">
        <v>628</v>
      </c>
      <c r="B802" s="18">
        <v>42.93</v>
      </c>
      <c r="C802" s="23">
        <v>-0.1075</v>
      </c>
      <c r="D802" s="18" t="s">
        <v>744</v>
      </c>
    </row>
    <row r="803" spans="1:4" x14ac:dyDescent="0.3">
      <c r="A803" s="19" t="s">
        <v>646</v>
      </c>
      <c r="B803" s="18">
        <v>0.36</v>
      </c>
      <c r="C803" s="23">
        <v>-0.122</v>
      </c>
      <c r="D803" s="18" t="s">
        <v>745</v>
      </c>
    </row>
    <row r="804" spans="1:4" x14ac:dyDescent="0.3">
      <c r="A804" s="19" t="s">
        <v>716</v>
      </c>
      <c r="B804" s="18">
        <v>1.97</v>
      </c>
      <c r="C804" s="23">
        <v>-8.7999999999999995E-2</v>
      </c>
      <c r="D804" s="18" t="s">
        <v>746</v>
      </c>
    </row>
    <row r="805" spans="1:4" x14ac:dyDescent="0.3">
      <c r="A805" s="19" t="s">
        <v>722</v>
      </c>
      <c r="B805" s="18">
        <v>0.27</v>
      </c>
      <c r="C805" s="23">
        <v>-6.9000000000000006E-2</v>
      </c>
      <c r="D805" s="18" t="s">
        <v>747</v>
      </c>
    </row>
    <row r="806" spans="1:4" x14ac:dyDescent="0.3">
      <c r="A806" s="4" t="s">
        <v>535</v>
      </c>
    </row>
    <row r="807" spans="1:4" x14ac:dyDescent="0.3">
      <c r="A807" s="16" t="s">
        <v>404</v>
      </c>
    </row>
    <row r="808" spans="1:4" x14ac:dyDescent="0.3">
      <c r="A808" s="21" t="s">
        <v>405</v>
      </c>
    </row>
    <row r="809" spans="1:4" x14ac:dyDescent="0.3">
      <c r="A809" s="4" t="s">
        <v>406</v>
      </c>
    </row>
    <row r="810" spans="1:4" x14ac:dyDescent="0.3">
      <c r="A810" s="4" t="s">
        <v>536</v>
      </c>
    </row>
    <row r="811" spans="1:4" x14ac:dyDescent="0.3">
      <c r="A811" s="4" t="s">
        <v>536</v>
      </c>
    </row>
    <row r="812" spans="1:4" x14ac:dyDescent="0.3">
      <c r="A812" s="4" t="s">
        <v>536</v>
      </c>
    </row>
    <row r="813" spans="1:4" x14ac:dyDescent="0.3">
      <c r="A813" s="21" t="s">
        <v>407</v>
      </c>
    </row>
    <row r="814" spans="1:4" x14ac:dyDescent="0.3">
      <c r="A814" s="21" t="s">
        <v>408</v>
      </c>
    </row>
    <row r="815" spans="1:4" x14ac:dyDescent="0.3">
      <c r="A815" s="4" t="s">
        <v>406</v>
      </c>
    </row>
    <row r="816" spans="1:4" x14ac:dyDescent="0.3">
      <c r="A816" s="4" t="s">
        <v>536</v>
      </c>
    </row>
    <row r="817" spans="1:1" x14ac:dyDescent="0.3">
      <c r="A817" s="4" t="s">
        <v>536</v>
      </c>
    </row>
    <row r="818" spans="1:1" x14ac:dyDescent="0.3">
      <c r="A818" s="4" t="s">
        <v>536</v>
      </c>
    </row>
    <row r="819" spans="1:1" x14ac:dyDescent="0.3">
      <c r="A819" s="21" t="s">
        <v>407</v>
      </c>
    </row>
    <row r="820" spans="1:1" x14ac:dyDescent="0.3">
      <c r="A820" s="21" t="s">
        <v>409</v>
      </c>
    </row>
    <row r="821" spans="1:1" x14ac:dyDescent="0.3">
      <c r="A821" s="4" t="s">
        <v>406</v>
      </c>
    </row>
    <row r="822" spans="1:1" x14ac:dyDescent="0.3">
      <c r="A822" s="4" t="s">
        <v>536</v>
      </c>
    </row>
    <row r="823" spans="1:1" x14ac:dyDescent="0.3">
      <c r="A823" s="4" t="s">
        <v>536</v>
      </c>
    </row>
    <row r="824" spans="1:1" x14ac:dyDescent="0.3">
      <c r="A824" s="4" t="s">
        <v>536</v>
      </c>
    </row>
    <row r="825" spans="1:1" x14ac:dyDescent="0.3">
      <c r="A825" s="21" t="s">
        <v>407</v>
      </c>
    </row>
    <row r="826" spans="1:1" x14ac:dyDescent="0.3">
      <c r="A826" s="21" t="s">
        <v>410</v>
      </c>
    </row>
    <row r="827" spans="1:1" x14ac:dyDescent="0.3">
      <c r="A827" s="4" t="s">
        <v>406</v>
      </c>
    </row>
    <row r="828" spans="1:1" x14ac:dyDescent="0.3">
      <c r="A828" s="4" t="s">
        <v>536</v>
      </c>
    </row>
    <row r="829" spans="1:1" x14ac:dyDescent="0.3">
      <c r="A829" s="4" t="s">
        <v>536</v>
      </c>
    </row>
    <row r="830" spans="1:1" x14ac:dyDescent="0.3">
      <c r="A830" s="4" t="s">
        <v>536</v>
      </c>
    </row>
    <row r="831" spans="1:1" x14ac:dyDescent="0.3">
      <c r="A831" s="21" t="s">
        <v>407</v>
      </c>
    </row>
    <row r="832" spans="1:1" x14ac:dyDescent="0.3">
      <c r="A832" s="21" t="s">
        <v>411</v>
      </c>
    </row>
    <row r="833" spans="1:1" x14ac:dyDescent="0.3">
      <c r="A833" s="4" t="s">
        <v>406</v>
      </c>
    </row>
    <row r="834" spans="1:1" x14ac:dyDescent="0.3">
      <c r="A834" s="4" t="s">
        <v>536</v>
      </c>
    </row>
    <row r="835" spans="1:1" x14ac:dyDescent="0.3">
      <c r="A835" s="4" t="s">
        <v>536</v>
      </c>
    </row>
    <row r="836" spans="1:1" x14ac:dyDescent="0.3">
      <c r="A836" s="4" t="s">
        <v>536</v>
      </c>
    </row>
    <row r="837" spans="1:1" x14ac:dyDescent="0.3">
      <c r="A837" s="21" t="s">
        <v>407</v>
      </c>
    </row>
    <row r="838" spans="1:1" x14ac:dyDescent="0.3">
      <c r="A838" s="21" t="s">
        <v>412</v>
      </c>
    </row>
    <row r="839" spans="1:1" x14ac:dyDescent="0.3">
      <c r="A839" s="4" t="s">
        <v>406</v>
      </c>
    </row>
    <row r="840" spans="1:1" x14ac:dyDescent="0.3">
      <c r="A840" s="4" t="s">
        <v>536</v>
      </c>
    </row>
    <row r="841" spans="1:1" x14ac:dyDescent="0.3">
      <c r="A841" s="4" t="s">
        <v>536</v>
      </c>
    </row>
    <row r="842" spans="1:1" x14ac:dyDescent="0.3">
      <c r="A842" s="4" t="s">
        <v>536</v>
      </c>
    </row>
    <row r="843" spans="1:1" x14ac:dyDescent="0.3">
      <c r="A843" s="21" t="s">
        <v>407</v>
      </c>
    </row>
    <row r="844" spans="1:1" x14ac:dyDescent="0.3">
      <c r="A844" s="4" t="s">
        <v>440</v>
      </c>
    </row>
    <row r="847" spans="1:1" x14ac:dyDescent="0.3">
      <c r="A847" s="4" t="s">
        <v>379</v>
      </c>
    </row>
    <row r="848" spans="1:1" x14ac:dyDescent="0.3">
      <c r="A848" s="4" t="s">
        <v>380</v>
      </c>
    </row>
    <row r="849" spans="1:1" x14ac:dyDescent="0.3">
      <c r="A849" s="4" t="s">
        <v>240</v>
      </c>
    </row>
    <row r="850" spans="1:1" x14ac:dyDescent="0.3">
      <c r="A850" s="4" t="s">
        <v>250</v>
      </c>
    </row>
    <row r="851" spans="1:1" x14ac:dyDescent="0.3">
      <c r="A851" t="s">
        <v>381</v>
      </c>
    </row>
    <row r="852" spans="1:1" x14ac:dyDescent="0.3">
      <c r="A852" s="4" t="s">
        <v>382</v>
      </c>
    </row>
    <row r="853" spans="1:1" x14ac:dyDescent="0.3">
      <c r="A853" t="s">
        <v>383</v>
      </c>
    </row>
    <row r="854" spans="1:1" x14ac:dyDescent="0.3">
      <c r="A854" s="4" t="s">
        <v>384</v>
      </c>
    </row>
    <row r="855" spans="1:1" x14ac:dyDescent="0.3">
      <c r="A855" t="s">
        <v>385</v>
      </c>
    </row>
    <row r="856" spans="1:1" x14ac:dyDescent="0.3">
      <c r="A856" s="4" t="s">
        <v>47</v>
      </c>
    </row>
    <row r="857" spans="1:1" x14ac:dyDescent="0.3">
      <c r="A857" s="4" t="s">
        <v>535</v>
      </c>
    </row>
    <row r="858" spans="1:1" x14ac:dyDescent="0.3">
      <c r="A858" s="4" t="s">
        <v>413</v>
      </c>
    </row>
    <row r="859" spans="1:1" x14ac:dyDescent="0.3">
      <c r="A859" s="4" t="s">
        <v>386</v>
      </c>
    </row>
    <row r="860" spans="1:1" x14ac:dyDescent="0.3">
      <c r="A860" s="4" t="s">
        <v>440</v>
      </c>
    </row>
    <row r="861" spans="1:1" x14ac:dyDescent="0.3">
      <c r="A861" s="4" t="s">
        <v>271</v>
      </c>
    </row>
    <row r="862" spans="1:1" x14ac:dyDescent="0.3">
      <c r="A862" s="4" t="s">
        <v>537</v>
      </c>
    </row>
    <row r="863" spans="1:1" x14ac:dyDescent="0.3">
      <c r="A863" s="4" t="s">
        <v>413</v>
      </c>
    </row>
    <row r="864" spans="1:1" x14ac:dyDescent="0.3">
      <c r="A864" s="4" t="s">
        <v>205</v>
      </c>
    </row>
    <row r="865" spans="1:1" x14ac:dyDescent="0.3">
      <c r="A865" s="4" t="s">
        <v>240</v>
      </c>
    </row>
    <row r="866" spans="1:1" x14ac:dyDescent="0.3">
      <c r="A866" s="4" t="s">
        <v>453</v>
      </c>
    </row>
    <row r="867" spans="1:1" x14ac:dyDescent="0.3">
      <c r="A867" s="9" t="s">
        <v>454</v>
      </c>
    </row>
    <row r="868" spans="1:1" x14ac:dyDescent="0.3">
      <c r="A868" s="9" t="s">
        <v>455</v>
      </c>
    </row>
    <row r="869" spans="1:1" x14ac:dyDescent="0.3">
      <c r="A869" s="9" t="s">
        <v>388</v>
      </c>
    </row>
    <row r="870" spans="1:1" x14ac:dyDescent="0.3">
      <c r="A870" s="9" t="s">
        <v>389</v>
      </c>
    </row>
    <row r="871" spans="1:1" x14ac:dyDescent="0.3">
      <c r="A871" s="9" t="s">
        <v>390</v>
      </c>
    </row>
    <row r="872" spans="1:1" x14ac:dyDescent="0.3">
      <c r="A872" s="9" t="s">
        <v>391</v>
      </c>
    </row>
    <row r="873" spans="1:1" x14ac:dyDescent="0.3">
      <c r="A873" s="9" t="s">
        <v>392</v>
      </c>
    </row>
    <row r="874" spans="1:1" x14ac:dyDescent="0.3">
      <c r="A874" s="9" t="s">
        <v>393</v>
      </c>
    </row>
    <row r="875" spans="1:1" x14ac:dyDescent="0.3">
      <c r="A875" s="9" t="s">
        <v>394</v>
      </c>
    </row>
    <row r="876" spans="1:1" x14ac:dyDescent="0.3">
      <c r="A876" s="9" t="s">
        <v>395</v>
      </c>
    </row>
    <row r="877" spans="1:1" x14ac:dyDescent="0.3">
      <c r="A877" s="4" t="s">
        <v>399</v>
      </c>
    </row>
    <row r="878" spans="1:1" x14ac:dyDescent="0.3">
      <c r="A878" s="4" t="s">
        <v>400</v>
      </c>
    </row>
    <row r="879" spans="1:1" x14ac:dyDescent="0.3">
      <c r="A879" s="4" t="s">
        <v>401</v>
      </c>
    </row>
    <row r="880" spans="1:1" x14ac:dyDescent="0.3">
      <c r="A880" s="4" t="s">
        <v>402</v>
      </c>
    </row>
    <row r="881" spans="1:1" x14ac:dyDescent="0.3">
      <c r="A881" s="4" t="s">
        <v>403</v>
      </c>
    </row>
    <row r="882" spans="1:1" x14ac:dyDescent="0.3">
      <c r="A882" s="4" t="s">
        <v>456</v>
      </c>
    </row>
    <row r="883" spans="1:1" x14ac:dyDescent="0.3">
      <c r="A883" s="9" t="s">
        <v>396</v>
      </c>
    </row>
    <row r="884" spans="1:1" x14ac:dyDescent="0.3">
      <c r="A884" s="9" t="s">
        <v>397</v>
      </c>
    </row>
    <row r="885" spans="1:1" x14ac:dyDescent="0.3">
      <c r="A885" s="9" t="s">
        <v>398</v>
      </c>
    </row>
  </sheetData>
  <phoneticPr fontId="2" type="noConversion"/>
  <hyperlinks>
    <hyperlink ref="A7" r:id="rId1" tooltip="InvestingPro" display="https://br.investing.com/pro/pricing" xr:uid="{A02F561D-76D2-4DE2-8991-C2EEFF7F7435}"/>
    <hyperlink ref="A10" r:id="rId2" display="https://www.investing.com/" xr:uid="{B4D096C2-6293-4230-8090-12A441425781}"/>
    <hyperlink ref="A11" r:id="rId3" display="https://uk.investing.com/" xr:uid="{5129E7B6-D4B5-46A8-B7C1-9AD6AAD5611E}"/>
    <hyperlink ref="A12" r:id="rId4" display="https://in.investing.com/" xr:uid="{F2E8CE39-2108-4CD7-9662-FABEA98DF1DC}"/>
    <hyperlink ref="A13" r:id="rId5" display="https://ca.investing.com/" xr:uid="{EE54C4C5-014F-4143-A8D0-541A2A0F21E8}"/>
    <hyperlink ref="A14" r:id="rId6" display="https://au.investing.com/" xr:uid="{D674363E-A2E6-4CD0-80C9-A5B7FF1FF5A6}"/>
    <hyperlink ref="A15" r:id="rId7" display="https://za.investing.com/" xr:uid="{CBC041D2-FD86-47E1-8FD6-236E03D7E169}"/>
    <hyperlink ref="A16" r:id="rId8" display="https://ph.investing.com/" xr:uid="{7468329C-D700-4180-968E-0403260885BD}"/>
    <hyperlink ref="A17" r:id="rId9" display="https://ng.investing.com/" xr:uid="{4AFDC049-BD9A-4C4F-A5BE-088DCECA4345}"/>
    <hyperlink ref="A18" r:id="rId10" display="https://de.investing.com/" xr:uid="{4D0E3D9D-12C9-40F9-B3D9-07782DC4388A}"/>
    <hyperlink ref="A19" r:id="rId11" display="https://es.investing.com/" xr:uid="{E3B29FA1-4D7D-4806-80D5-1E3652255FE5}"/>
    <hyperlink ref="A20" r:id="rId12" display="https://mx.investing.com/" xr:uid="{10617E99-B36E-46C5-9139-AAD5EA8047DE}"/>
    <hyperlink ref="A21" r:id="rId13" display="https://fr.investing.com/" xr:uid="{318D1769-4CAA-4428-A393-81E2F68C6213}"/>
    <hyperlink ref="A22" r:id="rId14" display="https://it.investing.com/" xr:uid="{9FEBF2A4-03B3-463E-A110-38601264A9A3}"/>
    <hyperlink ref="A23" r:id="rId15" display="https://nl.investing.com/" xr:uid="{BD9806FA-8F80-4CEB-A98A-12C9B0320E27}"/>
    <hyperlink ref="A24" r:id="rId16" display="https://pt.investing.com/" xr:uid="{2CA5F72E-069E-4F3B-9587-24A38C06C6B4}"/>
    <hyperlink ref="A25" r:id="rId17" display="https://pl.investing.com/" xr:uid="{E9EF488A-1B8A-4CC6-94E1-4DB5F54038D1}"/>
    <hyperlink ref="A26" r:id="rId18" display="https://ru.investing.com/" xr:uid="{73E65275-6A7B-4202-844E-C66A0EE06DEA}"/>
    <hyperlink ref="A27" r:id="rId19" display="https://tr.investing.com/" xr:uid="{AFC9338E-4CE2-474E-8C3F-06FAF678BF43}"/>
    <hyperlink ref="A28" r:id="rId20" display="https://sa.investing.com/" xr:uid="{DDF8FAF4-9539-4C2A-865F-904B9EA29578}"/>
    <hyperlink ref="A29" r:id="rId21" display="https://gr.investing.com/" xr:uid="{048422AA-FF4F-4633-90A5-5B2EC3C5BD8B}"/>
    <hyperlink ref="A30" r:id="rId22" display="https://se.investing.com/" xr:uid="{83F4845E-D49D-43AD-A23C-5E198A02A388}"/>
    <hyperlink ref="A31" r:id="rId23" display="https://fi.investing.com/" xr:uid="{26FA811D-048B-4486-A9F5-7771CE3467C6}"/>
    <hyperlink ref="A32" r:id="rId24" display="https://il.investing.com/" xr:uid="{ECA62E79-6127-4BC8-84F4-0764CEE9AD19}"/>
    <hyperlink ref="A33" r:id="rId25" display="https://jp.investing.com/" xr:uid="{D3586CD9-39AB-47E9-8924-024C81739B97}"/>
    <hyperlink ref="A34" r:id="rId26" display="https://kr.investing.com/" xr:uid="{E114E035-1316-4342-AF0C-A6DD4B4DBA6B}"/>
    <hyperlink ref="A35" r:id="rId27" display="https://cn.investing.com/" xr:uid="{6371A1C9-C9CB-4413-A3E0-1A2D74035FB6}"/>
    <hyperlink ref="A36" r:id="rId28" display="https://hk.investing.com/" xr:uid="{988DED21-BD7B-429E-BA62-814D4EF54CCD}"/>
    <hyperlink ref="A37" r:id="rId29" display="https://id.investing.com/" xr:uid="{39CFE9D0-E742-4813-BC2D-67FB8E9F6382}"/>
    <hyperlink ref="A38" r:id="rId30" display="https://ms.investing.com/" xr:uid="{E4019518-3505-4D7E-B62D-B56775E9AC74}"/>
    <hyperlink ref="A39" r:id="rId31" display="https://th.investing.com/" xr:uid="{FF7F50A7-7D4D-4820-AE2B-017A5280DF99}"/>
    <hyperlink ref="A40" r:id="rId32" display="https://vn.investing.com/" xr:uid="{EC8FB72F-DFB3-4AB1-B279-2F38A980046B}"/>
    <hyperlink ref="A41" r:id="rId33" display="https://hi.investing.com/" xr:uid="{4A1A4C38-18FF-4B5C-A9A0-EBF89FED1185}"/>
    <hyperlink ref="A42" r:id="rId34" tooltip="InvestingPro" display="https://br.investing.com/pro/pricing" xr:uid="{AFECBB9E-5536-4141-9D6F-B443564DA856}"/>
    <hyperlink ref="A45" r:id="rId35" display="https://br.investing.com/markets/" xr:uid="{0D85B28F-62AF-41E1-A324-E09EFD8E5026}"/>
    <hyperlink ref="A47" r:id="rId36" display="https://br.investing.com/currencies/" xr:uid="{8B52F855-2ABB-44C3-B175-28A85FAC0C29}"/>
    <hyperlink ref="A49" r:id="rId37" display="https://br.investing.com/currencies/single-currency-crosses" xr:uid="{D31149B5-F18B-4D30-97C9-9427B8246C00}"/>
    <hyperlink ref="A50" r:id="rId38" display="https://br.investing.com/currencies/streaming-forex-rates-majors" xr:uid="{77CDB016-9CC7-4661-A7D9-D2D8CCCC6506}"/>
    <hyperlink ref="A51" r:id="rId39" display="https://br.investing.com/currencies/live-currency-cross-rates" xr:uid="{E06563FD-B0B4-4017-A0D8-BC8B9E7A6FD2}"/>
    <hyperlink ref="A52" r:id="rId40" display="https://br.investing.com/currencies/exchange-rates-table" xr:uid="{E18AC523-8B5D-40A6-B8F9-C6A2F38948AE}"/>
    <hyperlink ref="A53" r:id="rId41" display="https://br.investing.com/currencies/us-dollar-index" xr:uid="{945DDA49-8111-4724-9D53-454A732614A1}"/>
    <hyperlink ref="A54" r:id="rId42" display="https://br.investing.com/currencies/fx-futures" xr:uid="{A28D77B2-1F47-4634-9BBE-888D756133E2}"/>
    <hyperlink ref="A55" r:id="rId43" display="https://br.investing.com/currencies/forex-options" xr:uid="{66C0198F-864B-4861-9136-E70884DFCE1A}"/>
    <hyperlink ref="A57" r:id="rId44" display="https://br.investing.com/currencies/usd-brl" xr:uid="{0AE4087F-855F-43E2-8163-E226E1B900FA}"/>
    <hyperlink ref="A58" r:id="rId45" display="https://br.investing.com/currencies/eur-brl" xr:uid="{40B35EFC-1CAB-4748-A00C-9726503F8FED}"/>
    <hyperlink ref="A59" r:id="rId46" display="https://br.investing.com/currencies/eur-usd" xr:uid="{F0857D27-DCF2-499C-967D-D8B7C0EDA060}"/>
    <hyperlink ref="A60" r:id="rId47" display="https://br.investing.com/currencies/gbp-usd" xr:uid="{63A0279C-6E8E-4B4D-9AF2-526D58C17C92}"/>
    <hyperlink ref="A61" r:id="rId48" display="https://br.investing.com/currencies/usd-jpy" xr:uid="{8D8088CF-54F3-4D9F-9735-31F0E33F9F7C}"/>
    <hyperlink ref="A62" r:id="rId49" display="https://br.investing.com/currencies/usd-mxn" xr:uid="{866F4BA3-295B-4349-A184-9ADF22E2D7E8}"/>
    <hyperlink ref="A63" r:id="rId50" display="https://br.investing.com/currencies/usd-rub" xr:uid="{6DC34D75-B787-4DA5-B6B2-AA210B5402E5}"/>
    <hyperlink ref="A64" r:id="rId51" display="https://br.investing.com/currencies/usd-brl-mini-futures" xr:uid="{5D82622A-C6C2-454A-A246-7DC550A57C2D}"/>
    <hyperlink ref="A65" r:id="rId52" display="https://br.investing.com/currencies/gbp-brl" xr:uid="{87318A0D-C757-43E8-BA21-52FDB3F0D54D}"/>
    <hyperlink ref="A66" r:id="rId53" display="https://br.investing.com/currencies/ars-brl" xr:uid="{E2B94814-A6FB-4708-A0A2-178CD03A7A57}"/>
    <hyperlink ref="A67" r:id="rId54" display="https://br.investing.com/commodities/" xr:uid="{4233C35F-CF16-4D8B-AE2F-75AAB62A7D89}"/>
    <hyperlink ref="A69" r:id="rId55" display="https://br.investing.com/commodities/real-time-futures" xr:uid="{D9EAD7EE-205C-41E3-BB6D-A66A8BD5D091}"/>
    <hyperlink ref="A70" r:id="rId56" display="https://br.investing.com/commodities/metals" xr:uid="{D6D80DFF-5716-4704-9EBA-CB9FD49B2C66}"/>
    <hyperlink ref="A71" r:id="rId57" display="https://br.investing.com/commodities/softs" xr:uid="{23FFDFFA-7070-48E3-8483-2F361907164A}"/>
    <hyperlink ref="A72" r:id="rId58" display="https://br.investing.com/commodities/meats" xr:uid="{A9684B55-B8B0-4E1C-A11D-0A805AE30242}"/>
    <hyperlink ref="A73" r:id="rId59" display="https://br.investing.com/commodities/energy" xr:uid="{5BA69FC2-23D4-47D2-B2C8-7739CEE07E47}"/>
    <hyperlink ref="A74" r:id="rId60" display="https://br.investing.com/commodities/grains" xr:uid="{84231D28-87B9-469A-8BC2-0C04209F69F9}"/>
    <hyperlink ref="A75" r:id="rId61" display="https://br.investing.com/indices/commodities-indices" xr:uid="{C59C3720-77EF-4AEE-9D4F-FA44EB4CBB3B}"/>
    <hyperlink ref="A77" r:id="rId62" display="https://br.investing.com/commodities/crude-oil" xr:uid="{35509151-75DB-443E-B8BE-03D181E65399}"/>
    <hyperlink ref="A78" r:id="rId63" display="https://br.investing.com/commodities/brent-oil" xr:uid="{420458C7-6298-49D3-8681-2C7984FE3B11}"/>
    <hyperlink ref="A79" r:id="rId64" display="https://br.investing.com/commodities/us-coffee-c" xr:uid="{3C5C9D44-7EE3-45A8-847A-5DECB2B77619}"/>
    <hyperlink ref="A80" r:id="rId65" display="https://br.investing.com/commodities/live-cattle" xr:uid="{A1982266-935C-40E0-A501-46D4E10B7018}"/>
    <hyperlink ref="A81" r:id="rId66" display="https://br.investing.com/commodities/us-cocoa" xr:uid="{598DE94F-D2C6-4FCD-938E-D9213E56491B}"/>
    <hyperlink ref="A82" r:id="rId67" display="https://br.investing.com/commodities/gold" xr:uid="{0E16B5C4-B53F-439C-879E-1F9F2695A778}"/>
    <hyperlink ref="A83" r:id="rId68" display="https://br.investing.com/commodities/us-corn" xr:uid="{0DAF6B13-B2F4-4549-8050-4AB46431F7CA}"/>
    <hyperlink ref="A84" r:id="rId69" display="https://br.investing.com/commodities/us-sugar-no11" xr:uid="{95CF30A5-8D9E-4FAC-AE94-C269563F9545}"/>
    <hyperlink ref="A85" r:id="rId70" display="https://br.investing.com/commodities/us-soybeans" xr:uid="{7B4DF2EE-7AAF-4D03-9EF4-5846705C4AA2}"/>
    <hyperlink ref="A86" r:id="rId71" display="https://br.investing.com/commodities/us-wheat" xr:uid="{B63978FF-1EBD-46E3-B79D-1B039F37B144}"/>
    <hyperlink ref="A87" r:id="rId72" display="https://br.investing.com/commodities/iron-ore-62-cfr-futures" xr:uid="{A8EE5B97-BB50-4B1F-9DC9-743724C340D7}"/>
    <hyperlink ref="A88" r:id="rId73" display="https://br.investing.com/indices/" xr:uid="{26EABDD4-352A-410D-83DE-83B58B7520B2}"/>
    <hyperlink ref="A90" r:id="rId74" display="https://br.investing.com/indices/brazil-indices" xr:uid="{7A8E1BF9-16B1-413C-B103-D7E9BEC9AE45}"/>
    <hyperlink ref="A91" r:id="rId75" display="https://br.investing.com/indices/major-indices" xr:uid="{84F85BFE-BB57-49E9-9608-42F521BEC135}"/>
    <hyperlink ref="A92" r:id="rId76" display="https://br.investing.com/indices/world-indices" xr:uid="{D12A73E6-32B0-44E4-A24E-9DEBF57F6F4D}"/>
    <hyperlink ref="A93" r:id="rId77" display="https://br.investing.com/indices/global-indices" xr:uid="{B0269802-1C2D-4FD2-A99E-C1B0443C381D}"/>
    <hyperlink ref="A94" r:id="rId78" display="https://br.investing.com/indices/indices-futures" xr:uid="{45477EC9-E5BB-4EA0-BBB3-772E8CD46A96}"/>
    <hyperlink ref="A95" r:id="rId79" display="https://br.investing.com/indices/indices-cfds" xr:uid="{15F6F647-EE92-4067-8D85-0131BE664A3A}"/>
    <hyperlink ref="A97" r:id="rId80" display="https://br.investing.com/indices/bovespa" xr:uid="{7B34D0FA-D53F-41F7-84F7-03D648169221}"/>
    <hyperlink ref="A98" r:id="rId81" display="https://br.investing.com/indices/bovespa-win-futures" xr:uid="{DFCA54FA-FF00-40FF-9B80-520410C0FB4F}"/>
    <hyperlink ref="A99" r:id="rId82" display="https://br.investing.com/indices/dj-brazil-titans-20-adr" xr:uid="{35D4ECBA-8D68-4B32-9D69-58A492D1123C}"/>
    <hyperlink ref="A100" r:id="rId83" display="https://br.investing.com/indices/us-spx-500" xr:uid="{A45AC53A-4474-479C-93B1-7858CDDB36A2}"/>
    <hyperlink ref="A101" r:id="rId84" display="https://br.investing.com/indices/volatility-s-p-500" xr:uid="{3655AC05-B2A0-4E09-BF17-BD7BBD01DE9C}"/>
    <hyperlink ref="A102" r:id="rId85" display="https://br.investing.com/indices/us-30" xr:uid="{5CB8BE72-BBCE-4F12-8826-EEA102B3E053}"/>
    <hyperlink ref="A103" r:id="rId86" display="https://br.investing.com/indices/japan-ni225" xr:uid="{268537E9-4327-47FA-9C91-DFBED9410E1C}"/>
    <hyperlink ref="A104" r:id="rId87" display="https://br.investing.com/indices/shanghai-composite" xr:uid="{FF8E4A49-31E6-4529-8035-D73F815274FE}"/>
    <hyperlink ref="A105" r:id="rId88" display="https://br.investing.com/equities/" xr:uid="{ABD897E8-4465-4A96-B8AE-2146D9E67D17}"/>
    <hyperlink ref="A107" r:id="rId89" display="https://br.investing.com/stock-screener/" xr:uid="{7E5EF408-BC79-4FAB-8617-91E790925690}"/>
    <hyperlink ref="A108" r:id="rId90" display="https://br.investing.com/equities/trending-stocks" xr:uid="{9DB2D452-4608-4043-A2D9-CA31E8C7B315}"/>
    <hyperlink ref="A109" r:id="rId91" display="https://br.investing.com/pro/propicks" xr:uid="{300EED12-7AEC-43AA-8358-C75194D3E62D}"/>
    <hyperlink ref="A110" r:id="rId92" display="https://br.investing.com/equities/brazil" xr:uid="{7296AC7D-84FC-4033-B415-A74EA4F7EB72}"/>
    <hyperlink ref="A111" r:id="rId93" display="https://br.investing.com/equities/americas" xr:uid="{6CEC1AAC-22D0-41D1-A654-620A3B2828F7}"/>
    <hyperlink ref="A112" r:id="rId94" display="https://br.investing.com/equities/europe" xr:uid="{CECA2549-9195-434E-B15F-31CC8F4E26D9}"/>
    <hyperlink ref="A113" r:id="rId95" display="https://br.investing.com/equities/pre-market" xr:uid="{67785A6D-ADB1-4717-BBAC-4EAF6A9A4483}"/>
    <hyperlink ref="A114" r:id="rId96" display="https://br.investing.com/equities/52-week-high" xr:uid="{866D5145-E30F-41AE-911A-148E75549128}"/>
    <hyperlink ref="A115" r:id="rId97" display="https://br.investing.com/equities/52-week-low" xr:uid="{8F5F9D94-FF3F-4A7D-B2E2-B98CC03EA5DE}"/>
    <hyperlink ref="A116" r:id="rId98" display="https://br.investing.com/equities/most-active-stocks" xr:uid="{8B7EA756-DFF5-4578-9CFC-8E9A06795536}"/>
    <hyperlink ref="A117" r:id="rId99" display="https://br.investing.com/equities/top-stock-gainers" xr:uid="{577408EA-CF12-47BB-B922-03178B82364B}"/>
    <hyperlink ref="A118" r:id="rId100" display="https://br.investing.com/equities/top-stock-losers" xr:uid="{DA763B74-8D68-417F-ACDA-CD75054C09BB}"/>
    <hyperlink ref="A119" r:id="rId101" display="https://br.investing.com/equities/world-adrs" xr:uid="{8BCA49D2-1108-44D6-8D25-C69CB4C469BF}"/>
    <hyperlink ref="A120" r:id="rId102" display="https://br.investing.com/equities/brazil-adrs" xr:uid="{BD544F79-4E11-47AE-8BFF-2E299F4A198A}"/>
    <hyperlink ref="A121" r:id="rId103" display="https://br.investing.com/equities/cannabis-stocks" xr:uid="{47DF07FC-46B7-43F9-9C8C-76C4CD096695}"/>
    <hyperlink ref="A122" r:id="rId104" display="https://br.investing.com/discover/brazil-agro-stocks" xr:uid="{45425D36-885D-40DF-AB60-050144DB9840}"/>
    <hyperlink ref="A123" r:id="rId105" display="https://br.investing.com/discover/brazil-bdrs" xr:uid="{F10913AB-EB5F-42E6-96B8-151929197414}"/>
    <hyperlink ref="A124" r:id="rId106" display="https://br.investing.com/discover/brazil-real-estate-stocks" xr:uid="{9871BFA0-D56F-4DF1-9034-10066D702135}"/>
    <hyperlink ref="A126" r:id="rId107" display="https://br.investing.com/equities/petrobras-pn" xr:uid="{F769E481-A09C-4F8F-ABF0-736DB6EE7A6B}"/>
    <hyperlink ref="A127" r:id="rId108" display="https://br.investing.com/equities/vale-on-n1" xr:uid="{708C72C7-D3C6-49E4-9A22-DC5C0F77DC53}"/>
    <hyperlink ref="A128" r:id="rId109" display="https://br.investing.com/equities/usiminas-pna" xr:uid="{0EC6C75D-F7B0-42BE-AD5A-7F0C1408A596}"/>
    <hyperlink ref="A129" r:id="rId110" display="https://br.investing.com/equities/gerdau-pn-n1" xr:uid="{5EC51170-7455-4BBA-A508-7434566EC018}"/>
    <hyperlink ref="A130" r:id="rId111" display="https://br.investing.com/equities/cemig-pn-n1" xr:uid="{2087B0F9-E5DB-4D79-ABD5-D7556A80BF3D}"/>
    <hyperlink ref="A131" r:id="rId112" display="https://br.investing.com/equities/brf-foods-on-ej-nm" xr:uid="{126ED08E-787C-470B-96F9-C25CA7B603D3}"/>
    <hyperlink ref="A132" r:id="rId113" display="https://br.investing.com/equities/itausa-pn-ej-n1" xr:uid="{E0BCD777-21F0-40FB-B6CD-084D8F5AFEEB}"/>
    <hyperlink ref="A133" r:id="rId114" display="https://br.investing.com/equities/eletrobras-pnb" xr:uid="{FD93CFF3-B726-4E2A-A64F-BA7F4C0C480A}"/>
    <hyperlink ref="A134" r:id="rId115" display="https://br.investing.com/equities/weg-on-ej-nm" xr:uid="{FA2B794E-BEE7-4632-A26A-9B54F7582358}"/>
    <hyperlink ref="A135" r:id="rId116" display="https://br.investing.com/equities/panamericano-pn" xr:uid="{B3127430-3CD9-4009-A145-18D01B7FCEB3}"/>
    <hyperlink ref="A136" r:id="rId117" display="https://br.investing.com/equities/nu-holdings-ltd" xr:uid="{EBA782A8-213D-4FF3-88F3-16C710EF2A9A}"/>
    <hyperlink ref="A137" r:id="rId118" display="https://br.investing.com/equities/hrt-petroleo-on-nm" xr:uid="{E79C60E2-B62F-41CB-87E9-338BB71040A0}"/>
    <hyperlink ref="A138" r:id="rId119" display="https://br.investing.com/equities/meliuz-sa" xr:uid="{68F1DEE1-DABC-40BA-BD0C-7D32C5D35E05}"/>
    <hyperlink ref="A139" r:id="rId120" display="https://br.investing.com/equities/brasil-on" xr:uid="{CB71430D-7983-414D-A380-2C0986A48BD3}"/>
    <hyperlink ref="A140" r:id="rId121" display="https://br.investing.com/equities/bradesco-pn-n1" xr:uid="{361CDC49-E9DA-4B89-95F8-BC16CB1C055A}"/>
    <hyperlink ref="A141" r:id="rId122" display="https://br.investing.com/etfs/" xr:uid="{A834EA1B-42D1-48DD-8F4A-FB739952AA02}"/>
    <hyperlink ref="A143" r:id="rId123" display="https://br.investing.com/etfs/major-etfs" xr:uid="{890141FF-4CA8-43A8-9E39-4C2C1AC0043C}"/>
    <hyperlink ref="A144" r:id="rId124" display="https://br.investing.com/etfs/world-etfs" xr:uid="{A2E7C0DC-22C2-476F-AF5F-702A6E09D739}"/>
    <hyperlink ref="A145" r:id="rId125" display="https://br.investing.com/etfs/brazil-etfs" xr:uid="{909D14AF-23DD-4BE6-B5A0-6DC7043DD6E0}"/>
    <hyperlink ref="A146" r:id="rId126" display="https://br.investing.com/discover/bitcoin-etfs" xr:uid="{5A726EC7-2520-447E-BBEA-623548A4618C}"/>
    <hyperlink ref="A148" r:id="rId127" display="https://br.investing.com/etfs/ishares-ibovespa" xr:uid="{7059EE2E-7749-4937-B91C-93A6A6CB9347}"/>
    <hyperlink ref="A149" r:id="rId128" display="https://br.investing.com/etfs/ishares-brazil-index" xr:uid="{059B4137-6B68-4751-B149-8E1D6DDAC8B9}"/>
    <hyperlink ref="A150" r:id="rId129" display="https://br.investing.com/etfs/ishares-msci-brazil-small-cap" xr:uid="{C8FA2C5F-0133-4E95-9D11-29E0F4393D80}"/>
    <hyperlink ref="A151" r:id="rId130" display="https://br.investing.com/etfs/it-now-idiv" xr:uid="{C357AA29-DDD4-4292-BD93-35645931A092}"/>
    <hyperlink ref="A152" r:id="rId131" display="https://br.investing.com/etfs/spdr-s-p-500" xr:uid="{E14AEB62-8CD2-4FAD-9A42-36D0CD7CDA78}"/>
    <hyperlink ref="A153" r:id="rId132" display="https://br.investing.com/etfs/spdr-gold-trust" xr:uid="{328F200C-09C9-49D4-9091-1EC67570B820}"/>
    <hyperlink ref="A154" r:id="rId133" display="https://br.investing.com/etfs/fundo-de-invest-ishares-sp-500" xr:uid="{EC1A46E4-B282-418A-87A8-463F33A6D9E1}"/>
    <hyperlink ref="A155" r:id="rId134" display="https://br.investing.com/etfs/hash11" xr:uid="{CE67CBF0-F1B9-4484-B6B7-C0414B04AAFB}"/>
    <hyperlink ref="A156" r:id="rId135" display="https://br.investing.com/funds/" xr:uid="{BD847001-58D0-4AF2-8A66-83D411E4CAE1}"/>
    <hyperlink ref="A158" r:id="rId136" display="https://br.investing.com/funds/world-funds" xr:uid="{95824E26-73CA-43AA-B303-3E42EC831E5B}"/>
    <hyperlink ref="A159" r:id="rId137" display="https://br.investing.com/funds/major-funds" xr:uid="{66A62E8B-6FFE-4C31-8371-7EF839A4EB98}"/>
    <hyperlink ref="A160" r:id="rId138" display="https://br.investing.com/discover/brazil-fips" xr:uid="{5CDE7B4D-1E76-4B30-B619-82275B0EBE25}"/>
    <hyperlink ref="A161" r:id="rId139" display="https://br.investing.com/discover/brazil-fi-infras" xr:uid="{E82DD098-03D7-41F5-8CBC-87B721ABC4EE}"/>
    <hyperlink ref="A163" r:id="rId140" display="https://br.investing.com/funds/bb-extramercado-exclusivo-fat-fundo" xr:uid="{F8B81D50-870C-46DC-9C03-3A041BF151B4}"/>
    <hyperlink ref="A164" r:id="rId141" display="https://br.investing.com/funds/dynamo-cougar-fundo-de-investimento" xr:uid="{6CAC005F-A743-465F-B6B6-2F99DFE643F8}"/>
    <hyperlink ref="A165" r:id="rId142" display="https://br.investing.com/funds/itau-renda-fixa-longo-prazo-credito" xr:uid="{1228CC29-00BB-447B-A491-B21A1043D066}"/>
    <hyperlink ref="A166" r:id="rId143" display="https://br.investing.com/funds/brasilprev-top-pre-fundo-de-investi" xr:uid="{9A5EEE0B-EC5D-4A9F-8870-8C79F437EF00}"/>
    <hyperlink ref="A167" r:id="rId144" display="https://br.investing.com/rates-bonds/" xr:uid="{1AB8E4D5-D5B9-4D4E-9A95-B6DB8250E92E}"/>
    <hyperlink ref="A169" r:id="rId145" display="https://br.investing.com/rates-bonds/financial-futures" xr:uid="{D33994D7-7BFB-4D83-BBED-0BC8B0C32EAD}"/>
    <hyperlink ref="A170" r:id="rId146" display="https://br.investing.com/rates-bonds/world-government-bonds" xr:uid="{CD509413-8FBE-4618-88BC-5D4622D691DA}"/>
    <hyperlink ref="A171" r:id="rId147" display="https://br.investing.com/rates-bonds/government-bond-spreads" xr:uid="{C8B8C06B-85E4-4518-A360-6826C424DE60}"/>
    <hyperlink ref="A172" r:id="rId148" display="https://br.investing.com/rates-bonds/forward-rates" xr:uid="{CB3E0024-308F-4062-A02F-8E47666DAFD0}"/>
    <hyperlink ref="A173" r:id="rId149" display="https://br.investing.com/indices/bond-indices" xr:uid="{30DEA154-4934-4B52-9FB8-008E5BE80428}"/>
    <hyperlink ref="A174" r:id="rId150" display="https://br.investing.com/rates-bonds/brazil-tesouro-direto" xr:uid="{3215AA2E-25D1-438B-A1D1-C70FA14D8591}"/>
    <hyperlink ref="A175" r:id="rId151" display="https://br.investing.com/rates-bonds/world-cds" xr:uid="{635E5D60-2D09-4A3B-9BE4-E9A0147F7A83}"/>
    <hyperlink ref="A176" r:id="rId152" display="https://br.investing.com/rates-bonds/brazil-government-bonds" xr:uid="{0CDF92CC-1283-4C12-B4E3-A8141B53F793}"/>
    <hyperlink ref="A177" r:id="rId153" display="https://br.investing.com/rates-bonds/usa-government-bonds" xr:uid="{0F52EB5F-F3D1-45C0-B84B-7336557561B4}"/>
    <hyperlink ref="A179" r:id="rId154" display="https://br.investing.com/rates-bonds/one-day-interbank-deposit-rate" xr:uid="{EA33AFB5-E2F5-42C6-998B-908598B4DC6D}"/>
    <hyperlink ref="A180" r:id="rId155" display="https://br.investing.com/rates-bonds/brazil-ntn-b-0-15may2035" xr:uid="{AE709290-1395-4B4A-B6A4-86C142EF8705}"/>
    <hyperlink ref="A181" r:id="rId156" display="https://br.investing.com/rates-bonds/brstnclf1rl5" xr:uid="{3AFE1EB7-1702-49A8-A08F-083C0968D5A1}"/>
    <hyperlink ref="A182" r:id="rId157" display="https://br.investing.com/rates-bonds/brgovt-10-01-jan-2029" xr:uid="{FF10964F-77FF-4BE0-AE7D-E8ADD30AA942}"/>
    <hyperlink ref="A183" r:id="rId158" display="https://br.investing.com/crypto/" xr:uid="{DF507A60-2B85-4AD2-AA08-7FF555323A2A}"/>
    <hyperlink ref="A185" r:id="rId159" display="https://br.investing.com/crypto/currency-pairs" xr:uid="{2E402BF8-1DFC-4535-8011-642893093DBF}"/>
    <hyperlink ref="A186" r:id="rId160" display="https://br.investing.com/crypto/currencies" xr:uid="{AE4A6D30-D76E-44F7-B6CE-9C4C9558977B}"/>
    <hyperlink ref="A187" r:id="rId161" display="https://br.investing.com/crypto/bitcoin" xr:uid="{30E3AC18-DBDE-4F29-B060-CA3A08587FF5}"/>
    <hyperlink ref="A188" r:id="rId162" display="https://br.investing.com/crypto/ethereum" xr:uid="{C96EBE60-B6A7-4D3F-B740-8F318D24CE09}"/>
    <hyperlink ref="A189" r:id="rId163" display="https://br.investing.com/crypto/dogecoin" xr:uid="{9F48B80B-242F-43CF-9DFF-A66D0785051A}"/>
    <hyperlink ref="A190" r:id="rId164" display="https://br.investing.com/crypto/shiba-inu" xr:uid="{42527AA5-7A25-40B7-B9B8-4D8A6E33A687}"/>
    <hyperlink ref="A191" r:id="rId165" display="https://br.investing.com/crypto/terra-luna" xr:uid="{EADFC187-4AB6-4B8E-B6F8-23B2A38E123A}"/>
    <hyperlink ref="A192" r:id="rId166" display="https://br.investing.com/crypto/solana" xr:uid="{D6DEB764-31B0-442A-9679-6301097B17B1}"/>
    <hyperlink ref="A193" r:id="rId167" display="https://br.investing.com/crypto/cardano" xr:uid="{700FDE79-29DD-43E0-A5F0-75392507BFC8}"/>
    <hyperlink ref="A194" r:id="rId168" display="https://br.investing.com/discover/brazil-etfs-cripto-bitcoin" xr:uid="{04C48D69-A35D-4A70-8188-52A9C8747177}"/>
    <hyperlink ref="A195" r:id="rId169" display="https://br.investing.com/currency-converter/?tag=Cryptocurrency" xr:uid="{A22738EC-A3F7-4A3B-BB5E-4682F1CF8969}"/>
    <hyperlink ref="A197" r:id="rId170" display="https://br.investing.com/crypto/bitcoin/btc-usd" xr:uid="{6851AE93-F9AE-4861-89A6-4BD914382DA7}"/>
    <hyperlink ref="A198" r:id="rId171" display="https://br.investing.com/crypto/ethereum/eth-usd" xr:uid="{EDACF569-F42D-4456-9B9F-856E2D23FDF4}"/>
    <hyperlink ref="A199" r:id="rId172" display="https://br.investing.com/crypto/litecoin/ltc-usd" xr:uid="{5D86D1CC-50C6-4D2B-992C-F0785C9870C9}"/>
    <hyperlink ref="A200" r:id="rId173" display="https://br.investing.com/crypto/ethereum-classic/etc-usd" xr:uid="{5151DDD7-2382-4928-820B-D7F4503845E5}"/>
    <hyperlink ref="A201" r:id="rId174" display="https://br.investing.com/crypto/ethereum/eth-btc" xr:uid="{7CCA9713-F5C9-47C7-91AA-6ADB736DDD96}"/>
    <hyperlink ref="A202" r:id="rId175" display="https://br.investing.com/crypto/bitcoin/btc-brl" xr:uid="{6CFC468B-8A6F-4566-9102-DE4C8C83CF88}"/>
    <hyperlink ref="A203" r:id="rId176" display="https://br.investing.com/crypto/litecoin/ltc-brl" xr:uid="{222A8E85-EF83-4ED2-99DB-70FBA60DA304}"/>
    <hyperlink ref="A204" r:id="rId177" display="https://br.investing.com/crypto/dogecoin/doge-usd" xr:uid="{576B6097-1DB3-489E-93DC-8175C723787C}"/>
    <hyperlink ref="A205" r:id="rId178" display="https://br.investing.com/crypto/ethereum/eth-brl" xr:uid="{65477BDE-57DB-451B-BF2D-D6C00645DD65}"/>
    <hyperlink ref="A206" r:id="rId179" display="https://br.investing.com/certificates/" xr:uid="{18CAFF59-84F7-41D9-876C-70D2AC0CEC62}"/>
    <hyperlink ref="A208" r:id="rId180" display="https://br.investing.com/certificates/major-certificates" xr:uid="{12AAA859-0B62-4DD0-96F1-F62D378D3D73}"/>
    <hyperlink ref="A209" r:id="rId181" display="https://br.investing.com/certificates/world-certificates" xr:uid="{7F539AA8-9EE0-4403-90CE-5E85DFC4E149}"/>
    <hyperlink ref="A211" r:id="rId182" display="https://br.investing.com/certificates/sg-ftse-mib-gross-tr-5x-s-18jun21" xr:uid="{02D3D03F-3366-49BF-BB1F-F69460956CDE}"/>
    <hyperlink ref="A212" r:id="rId183" display="https://br.investing.com/certificates/vontobel-7x-long-natural-gas-8.06" xr:uid="{61FCE1D0-E77F-41B8-9F29-C4C6102229B6}"/>
    <hyperlink ref="A213" r:id="rId184" display="https://br.investing.com/certificates/bnp-call-500.59-eur-aex-31dec99" xr:uid="{428DE5AE-969E-494D-8A57-AF8A49C924AD}"/>
    <hyperlink ref="A214" r:id="rId185" display="https://br.investing.com/certificates/commerz-put-cac-fut-05-17-31dec99" xr:uid="{3847020F-37BC-47B8-B52C-8F3DEFED4E88}"/>
    <hyperlink ref="A215" r:id="rId186" display="https://br.investing.com/portfolio/" xr:uid="{4F302AD9-7060-4C4C-B13D-686F43DF7BD5}"/>
    <hyperlink ref="A216" r:id="rId187" display="https://br.investing.com/crypto/" xr:uid="{5454D639-7351-4D91-A28F-1AC1AEAF8530}"/>
    <hyperlink ref="A219" r:id="rId188" display="https://br.investing.com/crypto/currencies" xr:uid="{B2836969-2BF6-4C85-A9AC-251A7A78C9C5}"/>
    <hyperlink ref="A220" r:id="rId189" display="https://br.investing.com/crypto/currency-pairs" xr:uid="{A84C067C-E43B-4EE0-BB7E-EA6B9F0DBFFB}"/>
    <hyperlink ref="A221" r:id="rId190" display="https://br.investing.com/crypto/ico-calendar" xr:uid="{F097A89C-3935-4FF9-AD6D-20C56D952A50}"/>
    <hyperlink ref="A222" r:id="rId191" display="https://br.investing.com/brokers/cryptocurrency-brokers/" xr:uid="{20A9C4D2-B59C-48B0-A7D2-29C447AC5755}"/>
    <hyperlink ref="A223" r:id="rId192" display="https://br.investing.com/crypto/bitcoin" xr:uid="{63716244-DB7D-4957-905B-F9F5758EA0A6}"/>
    <hyperlink ref="A224" r:id="rId193" display="https://br.investing.com/crypto/ethereum" xr:uid="{973657DB-1FCE-4BCD-AE2E-05D8CC7BA8FC}"/>
    <hyperlink ref="A225" r:id="rId194" display="https://br.investing.com/crypto/xrp" xr:uid="{544D05B0-CB44-47C6-9C28-217425FD28CB}"/>
    <hyperlink ref="A226" r:id="rId195" display="https://br.investing.com/crypto/litecoin" xr:uid="{EAF94C28-CAE8-4DD5-BAE4-53E0F7586466}"/>
    <hyperlink ref="A227" r:id="rId196" display="https://br.investing.com/currency-converter/?tag=Cryptocurrency" xr:uid="{8CEC73AE-DA7A-4A4A-A50C-A9BF309719A1}"/>
    <hyperlink ref="A230" r:id="rId197" display="https://br.investing.com/crypto/bitcoin/btc-usd" xr:uid="{B490DC29-4F86-4004-A006-A80F35FD92FB}"/>
    <hyperlink ref="A231" r:id="rId198" display="https://br.investing.com/crypto/ethereum/eth-usd" xr:uid="{81EEABAE-5D89-4045-A723-E07965CE334F}"/>
    <hyperlink ref="A232" r:id="rId199" display="https://br.investing.com/crypto/bnb/bnb-brl" xr:uid="{7AD4CACA-CE52-42B1-AC8D-E857933FE21E}"/>
    <hyperlink ref="A233" r:id="rId200" display="https://br.investing.com/crypto/litecoin/ltc-usd" xr:uid="{864026D1-4E1A-46DD-B17B-BB850C0A42AE}"/>
    <hyperlink ref="A234" r:id="rId201" display="https://br.investing.com/crypto/ethereum/eth-btc" xr:uid="{46461E57-08E7-4907-9963-0B23DBC0D8B2}"/>
    <hyperlink ref="A235" r:id="rId202" display="https://br.investing.com/crypto/iota/iota-usd" xr:uid="{953F6219-9108-4EE4-A9B9-97B7DD915211}"/>
    <hyperlink ref="A236" r:id="rId203" display="https://br.investing.com/crypto/xrp/xrp-usd" xr:uid="{D30B1972-87EA-4513-91B7-89D779F6DB32}"/>
    <hyperlink ref="A237" r:id="rId204" display="https://br.investing.com/crypto/bitcoin/bitcoin-futures" xr:uid="{94F13C75-9D2A-43D8-B030-BCB4CB7BC943}"/>
    <hyperlink ref="A238" r:id="rId205" display="https://br.investing.com/news/" xr:uid="{5E2E6887-40E8-49AB-BC89-BF74A778F877}"/>
    <hyperlink ref="A241" r:id="rId206" display="https://br.investing.com/news/coronavirus" xr:uid="{7491AA43-679D-4D3A-A162-AB376D677C8D}"/>
    <hyperlink ref="A242" r:id="rId207" display="https://br.investing.com/news/stock-market-news" xr:uid="{C7283A16-C175-44A3-8509-8FF01B9DF1DF}"/>
    <hyperlink ref="A243" r:id="rId208" display="https://br.investing.com/news/commodities-news" xr:uid="{FB0CF2B4-13E9-49DD-BDE0-319364E862D1}"/>
    <hyperlink ref="A244" r:id="rId209" display="https://br.investing.com/news/economy" xr:uid="{BA780A23-BDC3-4D55-A33D-F99A1DE19926}"/>
    <hyperlink ref="A245" r:id="rId210" display="https://br.investing.com/news/forex-news" xr:uid="{FF25E258-049C-46C2-8AED-D0CCCA7BB8FE}"/>
    <hyperlink ref="A246" r:id="rId211" display="https://br.investing.com/news/politics" xr:uid="{AF2EB23A-EE52-495E-8BEC-CA3516899D2C}"/>
    <hyperlink ref="A247" r:id="rId212" display="https://br.investing.com/news/general" xr:uid="{7E63A15E-1BEE-4487-B85C-F931B81AE0D0}"/>
    <hyperlink ref="A248" r:id="rId213" display="https://br.investing.com/news/markets" xr:uid="{6239A23B-CF27-4B04-A2F4-B2B331867592}"/>
    <hyperlink ref="A249" r:id="rId214" display="https://br.investing.com/news/headlines" xr:uid="{7669C7EF-3BB4-49CA-B8DF-791379948F0C}"/>
    <hyperlink ref="A252" r:id="rId215" display="https://br.investing.com/news/latest-news" xr:uid="{66228FCF-D33A-4C5D-95EC-1A29E9D4B03E}"/>
    <hyperlink ref="A253" r:id="rId216" display="https://br.investing.com/news/most-popular-news" xr:uid="{23DC9722-0966-4825-9128-06FC28BD5136}"/>
    <hyperlink ref="A254" r:id="rId217" display="https://br.investing.com/economic-calendar/" xr:uid="{E291A7C2-AB23-4096-B34B-D5ACC5D198A3}"/>
    <hyperlink ref="A255" r:id="rId218" display="https://br.investing.com/news/economic-indicators" xr:uid="{B3F0DD33-9456-43E9-8EBD-45D19D25302B}"/>
    <hyperlink ref="A256" r:id="rId219" display="https://br.investing.com/news/world-news" xr:uid="{224B729B-CDA8-43E0-BCF3-20F6FE91B0B8}"/>
    <hyperlink ref="A257" r:id="rId220" display="https://br.investing.com/news/technology-news" xr:uid="{C223C591-4215-43CA-BA68-C18F07F5A98C}"/>
    <hyperlink ref="A258" r:id="rId221" display="https://br.investing.com/news/cryptocurrency-news" xr:uid="{75D0BB19-8437-45C2-8C51-217A23B98E6E}"/>
    <hyperlink ref="A259" r:id="rId222" display="https://br.investing.com/analysis/" xr:uid="{F3227F41-1EDC-4B28-9CD5-441C862E327F}"/>
    <hyperlink ref="A262" r:id="rId223" display="https://br.investing.com/analysis/market-overview" xr:uid="{5BEA9FA7-9339-40EA-AEDE-E753436256D7}"/>
    <hyperlink ref="A263" r:id="rId224" display="https://br.investing.com/analysis/forex" xr:uid="{65C3B1BB-86C9-43F2-A7CE-A93806425EAB}"/>
    <hyperlink ref="A264" r:id="rId225" display="https://br.investing.com/analysis/stock-markets" xr:uid="{7F7A4F71-42D7-4B9A-AB0F-A48D82F50364}"/>
    <hyperlink ref="A265" r:id="rId226" display="https://br.investing.com/analysis/commodities" xr:uid="{26CBF3AE-4B9F-4D2F-94B0-4687FDFB9ECB}"/>
    <hyperlink ref="A266" r:id="rId227" display="https://br.investing.com/analysis/bonds" xr:uid="{A41D4B4E-B1B6-411D-AD2A-AC0DD639A5E0}"/>
    <hyperlink ref="A267" r:id="rId228" display="https://br.investing.com/analysis/etfs" xr:uid="{7E286C20-653F-4E3C-B531-113D2B79D5AF}"/>
    <hyperlink ref="A268" r:id="rId229" display="https://br.investing.com/analysis/cryptocurrency" xr:uid="{ECB48A53-AA4D-462B-88DF-D78D29ECA4DD}"/>
    <hyperlink ref="A271" r:id="rId230" display="https://br.investing.com/analysis/most-popular-analysis" xr:uid="{E116F753-52FE-4456-808E-D9B19135A544}"/>
    <hyperlink ref="A272" r:id="rId231" display="https://br.investing.com/analysis/editors-picks" xr:uid="{50A3EBCC-356F-4D6A-B70A-05BF627ED7CB}"/>
    <hyperlink ref="A273" r:id="rId232" display="https://br.investing.com/analysis/comics" xr:uid="{3419E5E8-B83F-407B-B0C7-4EAAD90CE5AB}"/>
    <hyperlink ref="A274" r:id="rId233" display="https://br.investing.com/brokers/?utm_source=investing&amp;utm_campaign=ms_main_menu&amp;inv_campaign_id=1&amp;inv_campaign_name=ms_main_menu&amp;utm_medium=direct&amp;origin=investing" xr:uid="{83C435EC-00F4-4F93-B206-07EC7F669B6D}"/>
    <hyperlink ref="A277" r:id="rId234" display="https://br.investing.com/brokers/forex-brokers/?utm_source=investing&amp;utm_campaign=ms_main_menu&amp;inv_campaign_id=1&amp;inv_campaign_name=ms_main_menu&amp;utm_medium=direct&amp;origin=investing" xr:uid="{39600FDC-9DD8-4242-9618-FBC771126819}"/>
    <hyperlink ref="A278" r:id="rId235" display="https://br.investing.com/brokers/stock-brokers/?utm_source=investing&amp;utm_campaign=ms_main_menu&amp;inv_campaign_id=1&amp;inv_campaign_name=ms_main_menu&amp;utm_medium=direct&amp;origin=investing" xr:uid="{3F32A876-44F5-4441-8C49-BCD5399CCDD5}"/>
    <hyperlink ref="A279" r:id="rId236" display="https://br.investing.com/brokers/online-brokers/?utm_source=investing&amp;utm_campaign=ms_main_menu&amp;inv_campaign_id=1&amp;inv_campaign_name=ms_main_menu&amp;utm_medium=direct&amp;origin=investing" xr:uid="{3B10C034-65D1-480E-A31D-603C9E925755}"/>
    <hyperlink ref="A280" r:id="rId237" display="https://br.investing.com/brokers/crypto-exchanges/?utm_source=investing&amp;utm_campaign=ms_main_menu&amp;inv_campaign_id=1&amp;inv_campaign_name=ms_main_menu&amp;utm_medium=direct&amp;origin=investing" xr:uid="{79E490BE-718A-46AE-83F7-95F8A8F7CD83}"/>
    <hyperlink ref="A281" r:id="rId238" display="https://br.investing.com/brokers/local-brokers/?utm_source=investing&amp;utm_campaign=ms_main_menu&amp;inv_campaign_id=1&amp;inv_campaign_name=ms_main_menu&amp;utm_medium=direct&amp;origin=investing" xr:uid="{0085ECBC-8F4C-4F71-9808-F70AE34091A8}"/>
    <hyperlink ref="A284" r:id="rId239" display="https://br.investing.com/brokers/cryptocurrency-brokers/?utm_source=investing&amp;utm_campaign=ms_main_menu&amp;inv_campaign_id=1&amp;inv_campaign_name=ms_main_menu&amp;utm_medium=direct&amp;origin=investing" xr:uid="{91A8E185-5C4F-465A-85F0-AAF1EA404760}"/>
    <hyperlink ref="A285" r:id="rId240" display="https://br.investing.com/charts/" xr:uid="{AAA5605E-A435-4010-9A2B-C83A61E5EEFA}"/>
    <hyperlink ref="A288" r:id="rId241" display="https://br.investing.com/charts/live-charts" xr:uid="{84770C8F-02DE-4E04-B77B-84ABDC05D210}"/>
    <hyperlink ref="A289" r:id="rId242" display="https://br.investing.com/charts/forex-charts" xr:uid="{4645CB1A-E48F-4E9F-BAD4-00BCB4569D1E}"/>
    <hyperlink ref="A290" r:id="rId243" display="https://br.investing.com/charts/futures-charts" xr:uid="{35E85035-9F44-4429-B90E-33BCE88F8BE3}"/>
    <hyperlink ref="A291" r:id="rId244" display="https://br.investing.com/charts/stocks-charts" xr:uid="{D8DA932A-6AE7-4023-AB26-D8AB69DC4BE2}"/>
    <hyperlink ref="A292" r:id="rId245" display="https://br.investing.com/charts/indices-charts" xr:uid="{F2C447DD-EEE0-43EA-AE73-105CB204A753}"/>
    <hyperlink ref="A293" r:id="rId246" display="https://br.investing.com/charts/cryptocurrency-charts" xr:uid="{EC835C7B-92FD-4F66-9A63-89C089DA5A02}"/>
    <hyperlink ref="A295" r:id="rId247" display="https://br.investing.com/charts/real-time-forex-charts" xr:uid="{ABF2575B-3A5D-4E79-8F77-B257E1374AD4}"/>
    <hyperlink ref="A296" r:id="rId248" display="https://br.investing.com/charts/real-time-futures-charts" xr:uid="{52D57382-FA8C-452A-B13C-31FBAAF29F5B}"/>
    <hyperlink ref="A297" r:id="rId249" display="https://br.investing.com/charts/real-time-indices-charts" xr:uid="{96013378-EFA9-44A5-99B0-BF4EFFCE6EEB}"/>
    <hyperlink ref="A298" r:id="rId250" display="https://br.investing.com/charts/real-time-stocks-charts" xr:uid="{5BE05CEA-A18B-4B05-874C-96DACE888756}"/>
    <hyperlink ref="A299" r:id="rId251" display="https://br.investing.com/charts/multiple-forex-streaming-charts" xr:uid="{AB16C7CA-BA5B-4759-8F96-1F35BE440FFE}"/>
    <hyperlink ref="A300" r:id="rId252" display="https://br.investing.com/charts/multiple-indices-streaming-charts" xr:uid="{59862B1A-D45E-40A3-AEC6-57E5A13587F2}"/>
    <hyperlink ref="A301" r:id="rId253" display="https://br.investing.com/technical/" xr:uid="{A027F26A-13F5-4B6A-9D83-A0A776463EE1}"/>
    <hyperlink ref="A304" r:id="rId254" display="https://br.investing.com/technical/technical-summary" xr:uid="{B6F24EFE-6761-4D0A-A4FB-860EC4EB1356}"/>
    <hyperlink ref="A305" r:id="rId255" display="https://br.investing.com/technical/technical-analysis" xr:uid="{F4570995-FFEC-4DC9-9084-5DADA4A7C227}"/>
    <hyperlink ref="A306" r:id="rId256" display="https://br.investing.com/technical/pivot-points" xr:uid="{099806CA-A0C1-4779-9959-A76079C6CFD3}"/>
    <hyperlink ref="A307" r:id="rId257" display="https://br.investing.com/technical/moving-averages" xr:uid="{74D42869-03DB-4C18-84E9-D0A76A4A625B}"/>
    <hyperlink ref="A308" r:id="rId258" display="https://br.investing.com/technical/indicators" xr:uid="{78C9DBAF-792A-4634-9B22-E4B87AE3679B}"/>
    <hyperlink ref="A309" r:id="rId259" display="https://br.investing.com/technical/candlestick-patterns" xr:uid="{6D3796ED-EE2C-412D-81C2-DA060A02094F}"/>
    <hyperlink ref="A312" r:id="rId260" display="https://br.investing.com/technical/candlestick-patterns" xr:uid="{E8B19D35-560C-49A5-B5D4-9EB7C61E6E3A}"/>
    <hyperlink ref="A313" r:id="rId261" display="https://br.investing.com/tools/fibonacci-calculator" xr:uid="{4CB12283-BF5B-4932-ADB0-80A5710E7703}"/>
    <hyperlink ref="A314" r:id="rId262" display="https://br.investing.com/tools/pivot-point-calculator" xr:uid="{2BFEFD45-AD61-42F8-92EA-93C17008A5D5}"/>
    <hyperlink ref="A315" r:id="rId263" display="https://br.investing.com/tools/" xr:uid="{66F80AD8-A9FC-4B2E-8E84-C8CD0134FF59}"/>
    <hyperlink ref="A318" r:id="rId264" display="https://br.investing.com/economic-calendar/" xr:uid="{97852B99-37D9-4145-A252-E2F38F4BF8EA}"/>
    <hyperlink ref="A319" r:id="rId265" display="https://br.investing.com/holiday-calendar/" xr:uid="{3239C97F-165E-4AF1-982C-0AA2A41152AF}"/>
    <hyperlink ref="A320" r:id="rId266" display="https://br.investing.com/earnings-calendar/" xr:uid="{F0B9E450-12CF-4136-9A3F-FAC2080C0A3B}"/>
    <hyperlink ref="A321" r:id="rId267" display="https://br.investing.com/dividends-calendar/" xr:uid="{DA290150-F500-4CD6-8A55-48D95FFEF59A}"/>
    <hyperlink ref="A322" r:id="rId268" display="https://br.investing.com/stock-split-calendar/" xr:uid="{AD3BBD91-2472-4C8C-B519-EBBD19D5E429}"/>
    <hyperlink ref="A323" r:id="rId269" display="https://br.investing.com/ipo-calendar/" xr:uid="{B6E2EABF-F0FC-47A4-8E86-1C2BF9280780}"/>
    <hyperlink ref="A324" r:id="rId270" display="https://br.investing.com/futures-expiration-calendar/" xr:uid="{F533CFFA-8CE9-40D9-A0DB-DBEBD20D7687}"/>
    <hyperlink ref="A327" r:id="rId271" display="https://br.investing.com/stock-screener/" xr:uid="{A0E6D0B1-541D-4289-B956-E7D2B66EC423}"/>
    <hyperlink ref="A328" r:id="rId272" display="https://br.investing.com/central-banks/fed-rate-monitor" xr:uid="{69D09DCD-3497-4BDB-B278-047326B759C6}"/>
    <hyperlink ref="A329" r:id="rId273" display="https://br.investing.com/currency-converter/" xr:uid="{12C100F2-8C4C-4BD1-859B-371C988E2C41}"/>
    <hyperlink ref="A330" r:id="rId274" display="https://br.investing.com/tools/fibonacci-calculator" xr:uid="{2D6083D7-340D-4D4C-BA99-EFE34C0F6CEF}"/>
    <hyperlink ref="A333" r:id="rId275" display="https://br.investing.com/tools/correlation-calculator" xr:uid="{B2848023-D341-42E8-A6C2-4F0B4B757E15}"/>
    <hyperlink ref="A334" r:id="rId276" display="https://br.investing.com/tools/pivot-point-calculator" xr:uid="{818022D1-4225-4347-A6F2-8622B717FAE8}"/>
    <hyperlink ref="A335" r:id="rId277" display="https://br.investing.com/tools/profit-calculator" xr:uid="{E36995A8-E385-4F3D-8624-B060DFCAD4E3}"/>
    <hyperlink ref="A336" r:id="rId278" display="https://br.investing.com/tools/margin-calculator" xr:uid="{3B1EC314-F177-43E2-B002-54709EAFE800}"/>
    <hyperlink ref="A337" r:id="rId279" display="https://br.investing.com/tools/currency-heatmap" xr:uid="{B8601710-BE95-4654-B7A7-CB8F8D6F7B2E}"/>
    <hyperlink ref="A338" r:id="rId280" display="https://br.investing.com/tools/forex-volatility-calculator" xr:uid="{758887B4-1AA2-49B9-A6D6-BDEF0F7B8F85}"/>
    <hyperlink ref="A339" r:id="rId281" display="https://br.investing.com/tools/forward-rates-calculator" xr:uid="{D15B3AF7-582E-41BA-AD07-60BBDBA22CD3}"/>
    <hyperlink ref="A340" r:id="rId282" display="https://br.investing.com/tools/mortgage-calculator" xr:uid="{B8ED8B47-4366-4B56-AEAF-7218AD02F24B}"/>
    <hyperlink ref="A345" r:id="rId283" display="https://br.investing.com/brokers/firms-prop-trading/" xr:uid="{AF1241E5-B350-492B-93B7-2741D0C5F60B}"/>
    <hyperlink ref="A346" r:id="rId284" display="https://br.investing.com/academy/" xr:uid="{DEA548B2-E9D6-4E53-B5C7-0346FA240AB0}"/>
    <hyperlink ref="A347" r:id="rId285" display="https://br.investing.com/education/" xr:uid="{C97F3E5B-70C7-408F-B318-7E03C039CAF4}"/>
    <hyperlink ref="A348" r:id="rId286" display="https://br.investing.com/central-banks/" xr:uid="{D4791024-F320-45D0-9A17-BA6776AAC38C}"/>
    <hyperlink ref="A349" r:id="rId287" display="https://br.investing.com/alerts/" xr:uid="{818F703A-FCA2-4687-B361-9BAEDBCC667E}"/>
    <hyperlink ref="A350" r:id="rId288" display="https://br.investing.com/mobile/" xr:uid="{A5949657-D483-4714-BADC-D095696599D6}"/>
    <hyperlink ref="A351" r:id="rId289" display="https://br.investing.com/tools/" xr:uid="{F1918EFC-AC9D-4A0E-A715-45D89C283B0D}"/>
    <hyperlink ref="A352" r:id="rId290" display="https://br.investing.com/insights/" xr:uid="{A13E6634-D30A-4438-B8FB-64EEA26D5DD1}"/>
    <hyperlink ref="A355" r:id="rId291" display="https://br.investing.com/education/webinars" xr:uid="{B25C709C-02BA-4D5F-948C-E5552140864B}"/>
    <hyperlink ref="A356" r:id="rId292" display="https://br.investing.com/education/conferences" xr:uid="{950116C5-F2D5-487D-87F0-0F89FB10E859}"/>
    <hyperlink ref="A357" r:id="rId293" display="https://br.investing.com/education/seminars" xr:uid="{3612916F-D637-418E-94E9-6AB30B64C7DC}"/>
    <hyperlink ref="A358" r:id="rId294" display="https://br.investing.com/ad-free-subscription?source=desktop&amp;medium=top_menu" xr:uid="{F7A3319A-7D5A-47B5-A29F-0D410CB014E3}"/>
    <hyperlink ref="A360" r:id="rId295" display="https://br.investing.com/webmaster-tools/" xr:uid="{793C089D-8AB1-48FD-94AF-5E27E8A4A749}"/>
    <hyperlink ref="A361" r:id="rId296" display="https://br.investing.com/broker-blacklist/" xr:uid="{8BB2A3E9-5437-4A23-AA31-0C179E76BDDD}"/>
    <hyperlink ref="A362" r:id="rId297" display="https://br.investing.com/markets/sentiment-outlook" xr:uid="{A6D4FDE0-5F13-4181-9A25-D7E640B277E7}"/>
    <hyperlink ref="A364" r:id="rId298" display="https://br.investing.com/commodities/" xr:uid="{F4874921-DB64-4D74-8DD5-CEF798E25889}"/>
    <hyperlink ref="A365" r:id="rId299" display="https://br.investing.com/commodities/real-time-futures" xr:uid="{89D49E43-76B7-46F4-B338-2F6CA2EDD71A}"/>
    <hyperlink ref="A366" r:id="rId300" display="https://br.investing.com/commodities/metals" xr:uid="{3CAC2814-C238-40AF-B5AD-A4529AAD0A57}"/>
    <hyperlink ref="A367" r:id="rId301" display="https://br.investing.com/commodities/softs" xr:uid="{CC908382-532C-4D65-85A1-0B90D2558ED6}"/>
    <hyperlink ref="A368" r:id="rId302" display="https://br.investing.com/commodities/meats" xr:uid="{98B1E33F-2D4E-4AC4-99EA-85C72A8F87C0}"/>
    <hyperlink ref="A369" r:id="rId303" display="https://br.investing.com/commodities/energy" xr:uid="{BF6FE6D7-9630-4CDB-A5C6-3697DC01ADF5}"/>
    <hyperlink ref="A370" r:id="rId304" display="https://br.investing.com/commodities/grains" xr:uid="{01EDFC29-728B-46A2-91EE-6F7DC7BB0F08}"/>
    <hyperlink ref="A371" r:id="rId305" display="https://br.investing.com/indices/commodities-indices" xr:uid="{E456AF73-B3FB-4429-9D91-A61755A93743}"/>
    <hyperlink ref="A372" r:id="rId306" display="https://br.investing.com/commodities/futures-specifications" xr:uid="{56BDBB78-B364-4418-B8BA-0ED27311E260}"/>
    <hyperlink ref="A373" r:id="rId307" display="https://br.investing.com/commodities/iron-ore-62-cfr-futures" xr:uid="{770B5C30-2401-4B3F-8628-C19A1CE97D9A}"/>
    <hyperlink ref="A374" r:id="rId308" display="https://br.investing.com/commodities/brent-oil" xr:uid="{5A7D466D-9025-4F2E-8108-C66BBEA65337}"/>
    <hyperlink ref="A375" r:id="rId309" display="https://br.investing.com/pro/pricing/plans?entry=header_strip&amp;SummerSale" xr:uid="{7D60AE20-1310-4D4F-86E7-55657CE22556}"/>
    <hyperlink ref="A376" r:id="rId310" display="https://br.investing.com/ad-free-subscription?source=desktop&amp;medium=takeover_ad" xr:uid="{93CCAFEA-3BB9-4E49-848E-1045F9051A3D}"/>
    <hyperlink ref="B383" r:id="rId311" tooltip="ZM" display="https://br.investing.com/commodities/us-soybean-meal" xr:uid="{551A3A11-5598-4FFF-B6CA-BA03A1D45102}"/>
    <hyperlink ref="B384" r:id="rId312" tooltip="DSMc1" display="https://br.investing.com/commodities/us-soybean-meal?cid=961739" xr:uid="{B5EAF3E9-7F01-487A-B72C-D795453C978C}"/>
    <hyperlink ref="B385" r:id="rId313" tooltip="SMc1" display="https://br.investing.com/commodities/us-soybean-meal?cid=1178331" xr:uid="{80BB7AEF-9FD2-4A86-8462-E7C27854FEBA}"/>
    <hyperlink ref="B386" r:id="rId314" tooltip="SMc2" display="https://br.investing.com/commodities/us-soybean-meal?cid=1178332" xr:uid="{2DFE6081-90D4-4575-AF39-CA94E93A8BC2}"/>
    <hyperlink ref="B387" r:id="rId315" tooltip="SMc3" display="https://br.investing.com/commodities/us-soybean-meal?cid=1178333" xr:uid="{066E0DDA-6ABA-424A-802D-218621532E35}"/>
    <hyperlink ref="B388" r:id="rId316" tooltip="SMc4" display="https://br.investing.com/commodities/us-soybean-meal?cid=1203690" xr:uid="{E0D7CFEC-F0CA-4ED8-89A6-69F862329660}"/>
    <hyperlink ref="B389" r:id="rId317" tooltip="SMc5" display="https://br.investing.com/commodities/us-soybean-meal?cid=1203691" xr:uid="{2C50E79C-D199-47EB-B572-3CE0A81EC721}"/>
    <hyperlink ref="B390" r:id="rId318" tooltip="SMc6" display="https://br.investing.com/commodities/us-soybean-meal?cid=1205331" xr:uid="{878793BD-6804-416E-8F21-B2F1ED9D4375}"/>
    <hyperlink ref="B391" r:id="rId319" tooltip="SMc7" display="https://br.investing.com/commodities/us-soybean-meal?cid=1213651" xr:uid="{5A79C166-2FA7-47AC-859A-B289180707A3}"/>
    <hyperlink ref="A406" r:id="rId320" display="https://br.investing.com/commodities/us-soybean-meal" xr:uid="{DB1B8442-B4BA-4841-AE02-645B42E76C44}"/>
    <hyperlink ref="A407" r:id="rId321" display="https://br.investing.com/commodities/us-soybean-meal-historical-data" xr:uid="{CCA64363-A816-4171-9F9E-8F1F777BCE1C}"/>
    <hyperlink ref="A408" r:id="rId322" display="https://br.investing.com/commodities/us-soybean-meal-contracts" xr:uid="{1E2EEE20-6F0D-4B32-8EF5-FEB8E766F04E}"/>
    <hyperlink ref="A409" r:id="rId323" display="https://br.investing.com/commodities/us-soybean-meal-streaming-chart" xr:uid="{65E2931B-B0CC-4101-AF48-56167A3000A8}"/>
    <hyperlink ref="A410" r:id="rId324" display="https://br.investing.com/commodities/us-soybean-meal-streaming-chart" xr:uid="{EAB05026-C7D2-4323-BD7F-F712D5FA9A8D}"/>
    <hyperlink ref="A411" r:id="rId325" display="https://br.investing.com/commodities/us-soybean-meal-advanced-chart" xr:uid="{5A686434-5624-4009-9B0E-B0A636A18DE1}"/>
    <hyperlink ref="A412" r:id="rId326" display="https://br.investing.com/commodities/us-soybean-meal-news" xr:uid="{A6895F2D-DD7C-43D6-A263-220147443624}"/>
    <hyperlink ref="A413" r:id="rId327" display="https://br.investing.com/commodities/us-soybean-meal-news" xr:uid="{D45EC631-0061-47D0-9551-32431088B263}"/>
    <hyperlink ref="A414" r:id="rId328" display="https://br.investing.com/commodities/us-soybean-meal-opinion" xr:uid="{7B90D107-EED5-482F-AB36-91D3E4F6E42F}"/>
    <hyperlink ref="A415" r:id="rId329" display="https://br.investing.com/commodities/us-soybean-meal-technical" xr:uid="{A92868EB-5933-49EC-B9DA-5CD9D187A462}"/>
    <hyperlink ref="A416" r:id="rId330" display="https://br.investing.com/commodities/us-soybean-meal-technical" xr:uid="{0671B023-D674-4E03-9E8D-ACDC04B5BE63}"/>
    <hyperlink ref="A417" r:id="rId331" display="https://br.investing.com/commodities/us-soybean-meal-candlestick" xr:uid="{E1DE8681-F994-4AE4-8A18-D2079E8490FE}"/>
    <hyperlink ref="A418" r:id="rId332" display="https://br.investing.com/commodities/us-soybean-meal-commentary" xr:uid="{A2DF6388-BC46-4122-A4C3-7FC662B961B8}"/>
    <hyperlink ref="A419" r:id="rId333" display="https://br.investing.com/commodities/us-soybean-meal-commentary" xr:uid="{EF1F7FDA-4E4A-403D-8A80-8C9DC5EC452C}"/>
    <hyperlink ref="A420" r:id="rId334" display="https://br.investing.com/commodities/us-soybean-meal-scoreboard" xr:uid="{82A127E5-47C1-488C-BB0B-A10E39F9A585}"/>
    <hyperlink ref="A421" r:id="rId335" display="https://br.investing.com/commodities/us-soybean-meal-user-rankings" xr:uid="{55C3B7CB-2C2F-47B1-8D8A-4AABCC22A846}"/>
    <hyperlink ref="A423" r:id="rId336" display="https://br.investing.com/commodities/us-soybean-meal-historical-data" xr:uid="{4C271F87-D1EB-4294-9BD1-2798FADA1B6A}"/>
    <hyperlink ref="A424" r:id="rId337" display="https://br.investing.com/commodities/us-soybean-meal-contracts" xr:uid="{438B9F77-318F-48EA-93AA-A1C7E4C3F030}"/>
    <hyperlink ref="A475" r:id="rId338" display="https://br.investing.com/commodities/us-soybean-meal-technical" xr:uid="{05A5290F-CB8B-4385-9A9A-F078896E2E41}"/>
    <hyperlink ref="A476" r:id="rId339" display="https://br.investing.com/commodities/us-soybean-meal-technical" xr:uid="{0F160B79-8511-4411-A94E-E6009942F846}"/>
    <hyperlink ref="A483" r:id="rId340" display="https://br.investing.com/commodities/lumber" xr:uid="{423575B3-2AEE-41B5-BD5B-AD0A390C2418}"/>
    <hyperlink ref="A487" r:id="rId341" display="https://br.investing.com/commodities/feed-cattle" xr:uid="{E3DE09B8-5063-4A28-A3D2-A1FF18559E3A}"/>
    <hyperlink ref="A491" r:id="rId342" display="https://br.investing.com/commodities/orange-juice" xr:uid="{0DA234B1-3DDA-4734-99AD-2F8434F927AD}"/>
    <hyperlink ref="A495" r:id="rId343" display="https://br.investing.com/commodities/oats" xr:uid="{0C6746FE-5CDA-4FD0-8DE1-C396D391A7D1}"/>
    <hyperlink ref="A499" r:id="rId344" display="https://br.investing.com/rates-bonds/us-30-yr-t-bond" xr:uid="{A0A11E13-6738-4FF6-BA43-D70AE0AF283B}"/>
    <hyperlink ref="A507" r:id="rId345" display="https://br.investing.com/commodities/us-soybean-meal-news" xr:uid="{3CD3A606-36D0-4E96-B131-7B3F3E5B4EF1}"/>
    <hyperlink ref="A509" r:id="rId346" display="https://br.investing.com/news/commodities-news/usda-preve-safra-recorde-de-soja-nos-eua-em-2024-ve-a-3a-maior-para-milho-1311250" xr:uid="{9B97C7F2-0C4C-44A4-833E-89CB9C022D19}"/>
    <hyperlink ref="A516" r:id="rId347" display="https://br.investing.com/news/commodities-news/precos-da-soja-e-do-milho-no-brasil-sobem-seguindo-exterior-e-forca-do-dolar-diz-cepea-1295293" xr:uid="{B352C3DA-A887-42F4-B61E-ADDEAFDF537F}"/>
    <hyperlink ref="A523" r:id="rId348" location="comments" display="https://br.investing.com/news/commodities-news/precos-da-soja-e-do-milho-no-brasil-sobem-seguindo-exterior-e-forca-do-dolar-diz-cepea-1295293 - comments" xr:uid="{25CB9A6D-1818-40F1-8D28-9D030E510DB5}"/>
    <hyperlink ref="A538" r:id="rId349" display="https://br.investing.com/news/commodities-news/abiove-eleva-projecao-de-exportacao-de-farelo-de-soja-do-brasil-com-demanda-da-asia-1306377" xr:uid="{E3E53BE3-EB67-4BB4-BE99-5B531406E8E0}"/>
    <hyperlink ref="A545" r:id="rId350" display="https://br.investing.com/news/commodities-news/frango-caso-de-newcastle-no-rs-deve-pressionar-preco-para-exportacao-diz-aeb-1292220" xr:uid="{3D9237FA-9693-41D7-8675-45783E6A3278}"/>
    <hyperlink ref="A552" r:id="rId351" location="comments" display="https://br.investing.com/news/commodities-news/frango-caso-de-newcastle-no-rs-deve-pressionar-preco-para-exportacao-diz-aeb-1292220 - comments" xr:uid="{53FE3811-42DA-480A-BCF8-DB7269CD7D74}"/>
    <hyperlink ref="A553" r:id="rId352" display="https://br.investing.com/news/economy-news/soja-recua-em-chicago-com-dolar-forte-e-condicao-da-safra-dos-eua-1305564" xr:uid="{DB46EE3F-7D16-4AAE-B6DC-0F825FEB38CE}"/>
    <hyperlink ref="A560" r:id="rId353" display="https://br.investing.com/analysis/relacao-de-troca-entre-o-boi-gordo-e-o-farelo-de-soja-200450879" xr:uid="{20094FC3-0BD1-4103-B4E1-078AD33BA863}"/>
    <hyperlink ref="A568" r:id="rId354" display="https://br.investing.com/news/economy-news/importacao-de-oleo-de-palma-pela-india-tem-maxima-em-quase-1-ano-a-de-oleo-de-soja-sobe-43-1301812" xr:uid="{7E72DE3B-E8A5-4D2B-8757-D3FB18AAAA95}"/>
    <hyperlink ref="A575" r:id="rId355" display="https://br.investing.com/analysis/apos-maximas-recordes-soja-pode-atingir-us20-por-bushel-em-chicago-200448891" xr:uid="{DA93BF2D-2F95-4552-B62D-2CF6D1D0FBB8}"/>
    <hyperlink ref="A581" r:id="rId356" display="https://br.investing.com/members/contributors/206802695" xr:uid="{6253762C-501C-4E2A-9D2B-2C1E38D7E8F6}"/>
    <hyperlink ref="A584" r:id="rId357" display="https://br.investing.com/commodities/us-soybean-meal-news" xr:uid="{61F0232C-1DFA-4D40-B9D5-FA823B4B0628}"/>
    <hyperlink ref="A586" r:id="rId358" display="https://br.investing.com/news/commodities-news/usda-preve-safra-recorde-de-soja-nos-eua-em-2024-ve-a-3a-maior-para-milho-1311250" xr:uid="{1407209C-1E70-4195-8C2A-74178BBA8F2F}"/>
    <hyperlink ref="A600" r:id="rId359" display="https://br.investing.com/news/commodities-news/abiove-eleva-projecao-de-exportacao-de-farelo-de-soja-do-brasil-com-demanda-da-asia-1306377" xr:uid="{A05DE0CC-33C9-40C0-9F1F-B9309E799998}"/>
    <hyperlink ref="A607" r:id="rId360" display="https://br.investing.com/news/economy-news/soja-recua-em-chicago-com-dolar-forte-e-condicao-da-safra-dos-eua-1305564" xr:uid="{523C1EDD-10F7-4C82-9D6B-647F391130E3}"/>
    <hyperlink ref="A614" r:id="rId361" display="https://br.investing.com/news/economy-news/importacao-de-oleo-de-palma-pela-india-tem-maxima-em-quase-1-ano-a-de-oleo-de-soja-sobe-43-1301812" xr:uid="{7C6FAFBE-8C82-4002-85F3-3F3CAF0F0ABF}"/>
    <hyperlink ref="A621" r:id="rId362" display="https://br.investing.com/news/commodities-news/precos-da-soja-e-do-milho-no-brasil-sobem-seguindo-exterior-e-forca-do-dolar-diz-cepea-1295293" xr:uid="{BFB1418B-4988-4989-86B4-0F8EB5C8AD2F}"/>
    <hyperlink ref="A628" r:id="rId363" location="comments" display="https://br.investing.com/news/commodities-news/precos-da-soja-e-do-milho-no-brasil-sobem-seguindo-exterior-e-forca-do-dolar-diz-cepea-1295293 - comments" xr:uid="{24050802-11EC-4911-A816-F8BEA6968C13}"/>
    <hyperlink ref="A636" r:id="rId364" display="https://br.investing.com/news/commodities-news/frango-caso-de-newcastle-no-rs-deve-pressionar-preco-para-exportacao-diz-aeb-1292220" xr:uid="{6C7BF96C-A16E-43AA-847C-F7048C71B5DF}"/>
    <hyperlink ref="A643" r:id="rId365" location="comments" display="https://br.investing.com/news/commodities-news/frango-caso-de-newcastle-no-rs-deve-pressionar-preco-para-exportacao-diz-aeb-1292220 - comments" xr:uid="{C2DF9DA6-C471-459A-948D-17A87816F022}"/>
    <hyperlink ref="A644" r:id="rId366" display="https://br.investing.com/analysis/relacao-de-troca-entre-o-boi-gordo-e-o-farelo-de-soja-200450879" xr:uid="{AC48D741-907B-4111-9809-6D215C84F49C}"/>
    <hyperlink ref="A652" r:id="rId367" display="https://br.investing.com/analysis/apos-maximas-recordes-soja-pode-atingir-us20-por-bushel-em-chicago-200448891" xr:uid="{50D998C3-F6E8-42D1-A6AE-DF1539B64F88}"/>
    <hyperlink ref="A658" r:id="rId368" display="https://br.investing.com/members/contributors/206802695" xr:uid="{94F9D62B-FF0B-49EE-9849-78116F428FC0}"/>
    <hyperlink ref="A660" r:id="rId369" display="https://br.investing.com/commodities/us-soybean-meal-news" xr:uid="{4F6475B5-8837-44DA-94E1-959D13F1067D}"/>
    <hyperlink ref="A661" r:id="rId370" display="https://br.investing.com/brokers/forex-brokers/" xr:uid="{75DB1F79-06D8-4D74-AF22-1819D213A251}"/>
    <hyperlink ref="A666" r:id="rId371" tooltip="Ibovespa" display="https://br.investing.com/indices/bovespa" xr:uid="{216446D5-54D5-402B-9562-DFB1959A1260}"/>
    <hyperlink ref="A670" r:id="rId372" tooltip="Ibovespa Futuros - (CFD)" display="https://br.investing.com/indices/ibovespa-futures" xr:uid="{2AD7755A-4075-45D0-A0C2-59A2D980EC26}"/>
    <hyperlink ref="A674" r:id="rId373" tooltip="US 500 Cash - (CFD)" display="https://br.investing.com/indices/us-spx-500-futures?cid=1175153" xr:uid="{88BC63BB-7654-4D41-9AD1-CAA1F5CCBA48}"/>
    <hyperlink ref="A678" r:id="rId374" tooltip="US 30 Cash - (CFD)" display="https://br.investing.com/indices/us-30-futures?cid=1175152" xr:uid="{2BB59D3A-CD78-423C-B997-61CB732175EA}"/>
    <hyperlink ref="A682" r:id="rId375" tooltip="S&amp;P 500 VIX - (CFD)" display="https://br.investing.com/indices/volatility-s-p-500" xr:uid="{350BBA93-48EF-447E-9806-5FDF985FCFBD}"/>
    <hyperlink ref="A686" r:id="rId376" tooltip="Bitcoin CME Futuro - (CFD)" display="https://br.investing.com/crypto/bitcoin/bitcoin-futures" xr:uid="{C76BEE16-46D8-4EB1-B470-464D9E30878F}"/>
    <hyperlink ref="A690" r:id="rId377" tooltip="Índice Dólar Futuros - (CFD)" display="https://br.investing.com/currencies/us-dollar-index" xr:uid="{8E615E16-BABC-4548-8D31-546FAB872E0E}"/>
    <hyperlink ref="A694" r:id="rId378" tooltip="Petróleo Brent Futuros - (CFD)" display="https://br.investing.com/commodities/brent-oil" xr:uid="{E7405C21-D18A-4EC1-B589-79CFD7E2E827}"/>
    <hyperlink ref="A698" r:id="rId379" tooltip="Petróleo WTI Futuros - (CFD)" display="https://br.investing.com/commodities/crude-oil" xr:uid="{0310A519-4331-4582-84D0-8C6EC04BDCD7}"/>
    <hyperlink ref="A702" r:id="rId380" tooltip="Café Contrato C Futuros - (CFD)" display="https://br.investing.com/commodities/us-coffee-c" xr:uid="{30C3969B-6328-4DE6-99EF-64662292C369}"/>
    <hyperlink ref="A706" r:id="rId381" tooltip="Soja Chicago Futuros - (CFD)" display="https://br.investing.com/commodities/us-soybeans" xr:uid="{512DE929-3338-4AB4-922E-06E70AC1C85A}"/>
    <hyperlink ref="A710" r:id="rId382" tooltip="Cacau NY Futuros - (CFD)" display="https://br.investing.com/commodities/us-cocoa" xr:uid="{B2867601-F296-4C1D-8154-1F90DF5224CB}"/>
    <hyperlink ref="A714" r:id="rId383" tooltip="Ouro Futuros - (CFD)" display="https://br.investing.com/commodities/gold" xr:uid="{48DCA1E2-31F7-4284-9094-F9CEB3D90F67}"/>
    <hyperlink ref="A718" r:id="rId384" tooltip="Açúcar NY nº11 Futuros - (CFD)" display="https://br.investing.com/commodities/us-sugar-no11" xr:uid="{647A0ED3-DA97-4D84-8DFD-23CA79DE6FA2}"/>
    <hyperlink ref="A722" r:id="rId385" tooltip="USD/BRL" display="https://br.investing.com/currencies/usd-brl" xr:uid="{31D5C96E-B885-4F06-A0BA-9E69CB9D6F16}"/>
    <hyperlink ref="A726" r:id="rId386" tooltip="EUR/BRL" display="https://br.investing.com/currencies/eur-brl" xr:uid="{73C9DFD0-8319-4097-A9BB-5BCF95300EC0}"/>
    <hyperlink ref="A730" r:id="rId387" tooltip="EUR/USD" display="https://br.investing.com/currencies/eur-usd" xr:uid="{98925A4C-A6FA-4A24-A565-5FB3974DFB3E}"/>
    <hyperlink ref="A734" r:id="rId388" tooltip="USD/JPY" display="https://br.investing.com/currencies/usd-jpy" xr:uid="{4BF1790C-E05F-4F01-98C6-DEB5F067B2E7}"/>
    <hyperlink ref="A738" r:id="rId389" tooltip="GBP/USD" display="https://br.investing.com/currencies/gbp-usd" xr:uid="{9D8C4E4A-F784-4BE0-94FE-4003887A3833}"/>
    <hyperlink ref="A742" r:id="rId390" tooltip="GBP/BRL" display="https://br.investing.com/currencies/gbp-brl" xr:uid="{941D410F-B138-4412-A48A-AF4B4FFF2545}"/>
    <hyperlink ref="A746" r:id="rId391" tooltip="CAD/BRL" display="https://br.investing.com/currencies/cad-brl" xr:uid="{561FB215-F0B2-4839-A714-3D1E61AAC862}"/>
    <hyperlink ref="A750" r:id="rId392" tooltip="Petróleo Brasileiro SA Petrobras" display="https://br.investing.com/equities/petrobras-pn" xr:uid="{8175F15E-B1AF-4276-AAD7-B38823B16888}"/>
    <hyperlink ref="A754" r:id="rId393" tooltip="Vale SA" display="https://br.investing.com/equities/vale-on-n1" xr:uid="{F072C519-7EB8-4A0C-B4DB-1FD5CAEDD51A}"/>
    <hyperlink ref="A758" r:id="rId394" tooltip="Grupo Casas Bahia SA" display="https://br.investing.com/equities/via-varejo-sa" xr:uid="{A617C143-992B-4C9E-AD97-FA2E6709BF6A}"/>
    <hyperlink ref="A762" r:id="rId395" tooltip="Magazine Luiza SA" display="https://br.investing.com/equities/magaz-luiza-on-nm" xr:uid="{D9704015-45BE-433B-90E6-E8A45CEECCD9}"/>
    <hyperlink ref="A766" r:id="rId396" tooltip="IRB Brasil Resseguros SA" display="https://br.investing.com/equities/irb-brasil-resseguros" xr:uid="{1A0C3B0B-5122-4BE6-BE12-646671734342}"/>
    <hyperlink ref="A770" r:id="rId397" tooltip="Oi SA" display="https://br.investing.com/equities/brasil-telec-on" xr:uid="{0CAF2E5B-8ECF-45F6-8918-100A2824F69C}"/>
    <hyperlink ref="A774" r:id="rId398" tooltip="Weg SA" display="https://br.investing.com/equities/weg-on-ej-nm" xr:uid="{71E31A72-C888-47DE-A07F-426A3374B823}"/>
    <hyperlink ref="A778" r:id="rId399" display="https://br.investing.com/markets/brazil" xr:uid="{4A9AD991-87C8-4DDF-A887-17EB6EFB2713}"/>
    <hyperlink ref="A783" r:id="rId400" display="https://br.investing.com/equities/localiza-on-ej-nm" xr:uid="{31D21A03-C4E3-44B8-9444-05EED6C5B411}"/>
    <hyperlink ref="A784" r:id="rId401" display="https://br.investing.com/equities/bradesco-pn-n1" xr:uid="{90D89D41-2773-4C1D-9C16-A688A733DCB1}"/>
    <hyperlink ref="A785" r:id="rId402" display="https://br.investing.com/equities/vale-on-n1" xr:uid="{05D83662-51B7-41E7-8D8F-BEC4F422AC86}"/>
    <hyperlink ref="A786" r:id="rId403" display="https://br.investing.com/equities/rede-dor-sao-luiz" xr:uid="{79727911-106F-46B0-8733-5226283874C4}"/>
    <hyperlink ref="A787" r:id="rId404" display="https://br.investing.com/equities/itauunibanco-pn-edj-n1" xr:uid="{C5853182-654C-4162-AB33-895F27AB5BEF}"/>
    <hyperlink ref="A788" r:id="rId405" display="https://br.investing.com/equities/banco-btg-pactual-sa" xr:uid="{CCFDA1D3-2909-4DC9-B83D-D63D925453E4}"/>
    <hyperlink ref="A789" r:id="rId406" display="https://br.investing.com/equities/petrobras-pn" xr:uid="{9E10A930-6136-4381-8E15-20C8E93369EA}"/>
    <hyperlink ref="A791" r:id="rId407" display="https://br.investing.com/equities/xp-drc" xr:uid="{DA38ACF4-F12A-4CF2-9AE1-FC6AE9F223D0}"/>
    <hyperlink ref="A792" r:id="rId408" display="https://br.investing.com/equities/cemig-pn-n1" xr:uid="{B9FBD051-925E-43F4-9F9F-772D63DF0CD3}"/>
    <hyperlink ref="A793" r:id="rId409" display="https://br.investing.com/equities/sequoia-logistica-e-transportes-sa" xr:uid="{A5DFE78E-C4A6-40A0-A729-02367950C3F2}"/>
    <hyperlink ref="A794" r:id="rId410" display="https://br.investing.com/equities/nutriplant" xr:uid="{8293DB28-C666-4B45-95E9-4AE46DC9A6CE}"/>
    <hyperlink ref="A795" r:id="rId411" display="https://br.investing.com/equities/cemig-on" xr:uid="{2F283E48-EEBC-4405-8461-07EEFB7FBCFD}"/>
    <hyperlink ref="A796" r:id="rId412" display="https://br.investing.com/equities/kellogg-co-drc" xr:uid="{9EA42E94-615F-4DBB-8555-5F5EC9D64B54}"/>
    <hyperlink ref="A797" r:id="rId413" display="https://br.investing.com/equities/companhia-tecidos-santanense-pref" xr:uid="{1DE66B90-79B9-4358-A0C9-2B23EEFCA943}"/>
    <hyperlink ref="A799" r:id="rId414" display="https://br.investing.com/equities/banco-pan" xr:uid="{90AD9F07-C880-4FA6-9D2E-56BEEC11C5BF}"/>
    <hyperlink ref="A800" r:id="rId415" display="https://br.investing.com/equities/oncoclinicas-do-brasil-servicos-med" xr:uid="{8227D744-AD6A-42EB-ADD8-FFFA23CFBA39}"/>
    <hyperlink ref="A801" r:id="rId416" display="https://br.investing.com/equities/infracommerce-cxaas" xr:uid="{EA2AF655-0A30-42B6-9DDA-269EDF00C66A}"/>
    <hyperlink ref="A802" r:id="rId417" display="https://br.investing.com/equities/localiza-on-ej-nm" xr:uid="{FF13273D-BAB2-47D0-B071-C05EBA02203A}"/>
    <hyperlink ref="A803" r:id="rId418" display="https://br.investing.com/equities/b2w-varejo-on-nm" xr:uid="{5448EF6F-966A-4256-8B0B-2BD223D2D5D2}"/>
    <hyperlink ref="A804" r:id="rId419" display="https://br.investing.com/equities/multilaser-industrial" xr:uid="{53829807-A185-4102-BF6B-5419AF2A36F2}"/>
    <hyperlink ref="A805" r:id="rId420" display="https://br.investing.com/equities/joao-fortes-on" xr:uid="{4D96FEE5-8346-4398-BC32-E1710C9F6F9B}"/>
    <hyperlink ref="A808" r:id="rId421" display="https://br.investing.com/pro/propicks/beat-sp-500" xr:uid="{709F172C-AC4F-4A83-8F52-B3EF6298471B}"/>
    <hyperlink ref="A813" r:id="rId422" display="https://br.investing.com/pro/propicks/beat-sp-500?entry=ws_propicks" xr:uid="{F9ADE61E-EC0D-4040-8C11-A486F487C534}"/>
    <hyperlink ref="A814" r:id="rId423" display="https://br.investing.com/pro/propicks/dominate-the-dow" xr:uid="{7288D909-0836-4DD7-B2BD-464320DCE5B4}"/>
    <hyperlink ref="A819" r:id="rId424" display="https://br.investing.com/pro/propicks/dominate-the-dow?entry=ws_propicks" xr:uid="{EA969AF4-7AC6-4E54-B59E-EC540DDDA80F}"/>
    <hyperlink ref="A820" r:id="rId425" display="https://br.investing.com/pro/propicks/tech-titans" xr:uid="{DD56477F-81D6-4A6F-AD86-D6AD3F61FAE5}"/>
    <hyperlink ref="A825" r:id="rId426" display="https://br.investing.com/pro/propicks/tech-titans?entry=ws_propicks" xr:uid="{CCF5A12C-67DC-4153-BC7B-B9DC3AADE472}"/>
    <hyperlink ref="A826" r:id="rId427" display="https://br.investing.com/pro/propicks/top-value-stocks" xr:uid="{CB6A9FA3-3862-423B-8A6B-076093BE4865}"/>
    <hyperlink ref="A831" r:id="rId428" display="https://br.investing.com/pro/propicks/top-value-stocks?entry=ws_propicks" xr:uid="{1DE5EB8C-5274-4580-A4A1-ACC23EE9806D}"/>
    <hyperlink ref="A832" r:id="rId429" display="https://br.investing.com/pro/propicks/best-of-buffett" xr:uid="{2F13CE2B-E463-4030-807D-A6AE1A2AAA22}"/>
    <hyperlink ref="A837" r:id="rId430" display="https://br.investing.com/pro/propicks/best-of-buffett?entry=ws_propicks" xr:uid="{BEEA349A-2B4E-438E-8782-7493A0E732BA}"/>
    <hyperlink ref="A838" r:id="rId431" display="https://br.investing.com/pro/propicks/midcap-movers" xr:uid="{663D1FBB-8DC6-4F69-A52A-19F1827FF39C}"/>
    <hyperlink ref="A843" r:id="rId432" display="https://br.investing.com/pro/propicks/midcap-movers?entry=ws_propicks" xr:uid="{AFD10111-2647-4256-903F-D0FCF46486B6}"/>
    <hyperlink ref="A867" r:id="rId433" display="https://app.appsflyer.com/com.fusionmedia.investing?pid=direct_inv&amp;c=refactored&amp;af_adset=www&amp;af_ad=footer&amp;af_sub1=null&amp;af_sub_siteid=null&amp;click_id=null&amp;af_sub2=null&amp;af_sub3=null&amp;af_sub4=null&amp;af_sub5=null&amp;af_keywords=null&amp;af_ad_id=null&amp;af_adset_id=null&amp;af_pmod_priority=null" xr:uid="{13AC71FA-9295-491B-8B15-0228830C5792}"/>
    <hyperlink ref="A868" r:id="rId434" display="https://app.appsflyer.com/id909998122?pid=direct_inv&amp;c=refactored&amp;af_adset=www&amp;af_ad=footer&amp;af_sub1=null&amp;af_sub_siteid=null&amp;click_id=null&amp;af_sub2=null&amp;af_sub3=null&amp;af_sub4=null&amp;af_sub5=null&amp;af_keywords=null&amp;af_ad_id=null&amp;af_adset_id=null&amp;af_pmod_priority=null" xr:uid="{5DA32349-04FF-4C4C-9BC9-AF501100D7B2}"/>
    <hyperlink ref="A869" r:id="rId435" display="https://br.investing.com/blog/" xr:uid="{5436AC05-E9F3-4B0A-9120-B6ED6FA1ED44}"/>
    <hyperlink ref="A870" r:id="rId436" display="https://br.investing.com/mobile/" xr:uid="{A8528C44-2B5F-4A80-8FB4-116E7412E6C8}"/>
    <hyperlink ref="A871" r:id="rId437" display="https://br.investing.com/portfolio/" xr:uid="{124C3139-6751-42C1-874C-2715F41E3641}"/>
    <hyperlink ref="A872" r:id="rId438" display="https://br.investing.com/webmaster-tools" xr:uid="{421F84C8-22CE-420A-9298-6C3D8EFC8178}"/>
    <hyperlink ref="A873" r:id="rId439" display="https://br.investing.com/about-us" xr:uid="{B7512DE2-DB3B-4517-8582-BD5230AFE1E5}"/>
    <hyperlink ref="A874" r:id="rId440" display="https://br.investing.com/about-us/advertise" xr:uid="{51AE9F66-C46A-488C-AF94-553DA7BF9BCC}"/>
    <hyperlink ref="A875" r:id="rId441" display="https://br.investing.com/about-us/contact-us" xr:uid="{8119DFA8-5A59-4AE9-9350-9306BE6E5EFC}"/>
    <hyperlink ref="A876" r:id="rId442" display="https://br.investing.com/about-us/editorial" xr:uid="{9C9A502F-2FDD-4461-B8FD-E35F044E3082}"/>
    <hyperlink ref="A883" r:id="rId443" display="https://br.investing.com/about-us/terms-and-conditions" xr:uid="{6CBEEB51-468A-47E3-8A40-84D1E3F2AC22}"/>
    <hyperlink ref="A884" r:id="rId444" display="https://br.investing.com/about-us/privacy-policy" xr:uid="{46812AC1-CE39-4E9B-97CC-FC3E19DA1452}"/>
    <hyperlink ref="A885" r:id="rId445" display="https://br.investing.com/about-us/risk-warning" xr:uid="{7473606B-8929-4977-9ACF-1BEACEB93E1D}"/>
  </hyperlink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9C356-EE48-4339-B2E1-F219882DBA1B}">
  <sheetPr codeName="Planilha4"/>
  <dimension ref="A1:J5"/>
  <sheetViews>
    <sheetView workbookViewId="0">
      <selection activeCell="A3" sqref="A3"/>
    </sheetView>
  </sheetViews>
  <sheetFormatPr defaultColWidth="8.88671875" defaultRowHeight="14.4" x14ac:dyDescent="0.3"/>
  <cols>
    <col min="1" max="1" width="10.21875" style="28" bestFit="1" customWidth="1"/>
    <col min="2" max="2" width="7.6640625" style="28" bestFit="1" customWidth="1"/>
    <col min="3" max="3" width="10.5546875" style="28" bestFit="1" customWidth="1"/>
    <col min="4" max="4" width="12.21875" style="28" bestFit="1" customWidth="1"/>
    <col min="5" max="5" width="9.44140625" style="28" bestFit="1" customWidth="1"/>
    <col min="6" max="7" width="7.6640625" style="28" bestFit="1" customWidth="1"/>
    <col min="8" max="8" width="8.88671875" style="28" bestFit="1" customWidth="1"/>
    <col min="9" max="16384" width="8.88671875" style="28"/>
  </cols>
  <sheetData>
    <row r="1" spans="1:10" x14ac:dyDescent="0.25">
      <c r="A1" s="41" t="s">
        <v>375</v>
      </c>
      <c r="B1" s="41" t="s">
        <v>423</v>
      </c>
      <c r="C1" s="41" t="s">
        <v>446</v>
      </c>
      <c r="D1" s="41" t="s">
        <v>447</v>
      </c>
      <c r="E1" s="41" t="s">
        <v>319</v>
      </c>
      <c r="F1" s="41" t="s">
        <v>448</v>
      </c>
      <c r="G1" s="41" t="s">
        <v>449</v>
      </c>
      <c r="H1" s="41" t="s">
        <v>419</v>
      </c>
    </row>
    <row r="2" spans="1:10" x14ac:dyDescent="0.3">
      <c r="A2" s="43" t="s">
        <v>672</v>
      </c>
      <c r="B2" s="43">
        <v>989.75</v>
      </c>
      <c r="C2" s="43">
        <v>0.75</v>
      </c>
      <c r="D2" s="44">
        <v>8.0000000000000004E-4</v>
      </c>
      <c r="E2" s="43">
        <v>989</v>
      </c>
      <c r="F2" s="43">
        <v>989.75</v>
      </c>
      <c r="G2" s="43">
        <v>989.5</v>
      </c>
      <c r="H2" s="43">
        <v>989</v>
      </c>
      <c r="J2" s="59">
        <v>45497.689930555556</v>
      </c>
    </row>
    <row r="3" spans="1:10" x14ac:dyDescent="0.3">
      <c r="A3" s="43" t="s">
        <v>451</v>
      </c>
      <c r="B3" s="43">
        <v>954</v>
      </c>
      <c r="C3" s="43">
        <v>6.75</v>
      </c>
      <c r="D3" s="44">
        <v>7.1000000000000004E-3</v>
      </c>
      <c r="E3" s="43">
        <v>945</v>
      </c>
      <c r="F3" s="43">
        <v>958.25</v>
      </c>
      <c r="G3" s="43">
        <v>940</v>
      </c>
      <c r="H3" s="43">
        <v>947.25</v>
      </c>
    </row>
    <row r="4" spans="1:10" x14ac:dyDescent="0.3">
      <c r="A4" s="42">
        <v>45597</v>
      </c>
      <c r="B4" s="43">
        <v>969.5</v>
      </c>
      <c r="C4" s="43">
        <v>7</v>
      </c>
      <c r="D4" s="44">
        <v>7.3000000000000001E-3</v>
      </c>
      <c r="E4" s="43">
        <v>960</v>
      </c>
      <c r="F4" s="43">
        <v>974</v>
      </c>
      <c r="G4" s="43">
        <v>955.25</v>
      </c>
      <c r="H4" s="43">
        <v>962.5</v>
      </c>
    </row>
    <row r="5" spans="1:10" x14ac:dyDescent="0.3">
      <c r="A5" s="42">
        <v>45658</v>
      </c>
      <c r="B5" s="43">
        <v>987.5</v>
      </c>
      <c r="C5" s="43">
        <v>7.25</v>
      </c>
      <c r="D5" s="44">
        <v>7.4000000000000003E-3</v>
      </c>
      <c r="E5" s="43">
        <v>979</v>
      </c>
      <c r="F5" s="43">
        <v>991.75</v>
      </c>
      <c r="G5" s="43">
        <v>973.5</v>
      </c>
      <c r="H5" s="43">
        <v>980.25</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B926-14D8-4B96-BF52-413182A24117}">
  <sheetPr codeName="Planilha7"/>
  <dimension ref="A1:M790"/>
  <sheetViews>
    <sheetView workbookViewId="0">
      <selection activeCell="B2" sqref="B2"/>
    </sheetView>
  </sheetViews>
  <sheetFormatPr defaultRowHeight="14.4" x14ac:dyDescent="0.3"/>
  <cols>
    <col min="1" max="1" width="10.44140625" bestFit="1" customWidth="1"/>
    <col min="2" max="2" width="6.5546875" bestFit="1" customWidth="1"/>
    <col min="3" max="3" width="10.5546875" bestFit="1" customWidth="1"/>
    <col min="4" max="4" width="12.21875" bestFit="1" customWidth="1"/>
    <col min="5" max="5" width="9.44140625" bestFit="1" customWidth="1"/>
    <col min="6" max="7" width="7.6640625" bestFit="1" customWidth="1"/>
    <col min="9" max="9" width="7.88671875" bestFit="1" customWidth="1"/>
    <col min="10" max="10" width="7.33203125" bestFit="1" customWidth="1"/>
    <col min="11" max="11" width="6.44140625" bestFit="1" customWidth="1"/>
    <col min="12" max="12" width="6.88671875" bestFit="1" customWidth="1"/>
    <col min="13" max="13" width="8.33203125" bestFit="1" customWidth="1"/>
  </cols>
  <sheetData>
    <row r="1" spans="1:13" x14ac:dyDescent="0.3">
      <c r="A1" s="41" t="s">
        <v>375</v>
      </c>
      <c r="B1" s="41" t="s">
        <v>423</v>
      </c>
      <c r="C1" s="41" t="s">
        <v>446</v>
      </c>
      <c r="D1" s="41" t="s">
        <v>447</v>
      </c>
      <c r="E1" s="41" t="s">
        <v>319</v>
      </c>
      <c r="F1" s="41" t="s">
        <v>448</v>
      </c>
      <c r="G1" s="41" t="s">
        <v>449</v>
      </c>
      <c r="H1" s="41" t="s">
        <v>419</v>
      </c>
      <c r="I1" s="29"/>
      <c r="J1" s="29"/>
      <c r="K1" s="29"/>
      <c r="L1" s="29"/>
      <c r="M1" s="29"/>
    </row>
    <row r="2" spans="1:13" x14ac:dyDescent="0.3">
      <c r="A2" s="43" t="s">
        <v>451</v>
      </c>
      <c r="B2" s="43">
        <v>377.5</v>
      </c>
      <c r="C2" s="43">
        <v>-0.25</v>
      </c>
      <c r="D2" s="44">
        <v>-6.9999999999999999E-4</v>
      </c>
      <c r="E2" s="43">
        <v>377</v>
      </c>
      <c r="F2" s="43">
        <v>378.75</v>
      </c>
      <c r="G2" s="43">
        <v>376</v>
      </c>
      <c r="H2" s="43">
        <v>377.75</v>
      </c>
      <c r="I2" s="30"/>
      <c r="J2" s="60">
        <v>45497.689953703702</v>
      </c>
      <c r="K2" s="32"/>
      <c r="L2" s="32"/>
      <c r="M2" s="31"/>
    </row>
    <row r="3" spans="1:13" x14ac:dyDescent="0.3">
      <c r="A3" s="43" t="s">
        <v>514</v>
      </c>
      <c r="B3" s="43">
        <v>397</v>
      </c>
      <c r="C3" s="43">
        <v>-0.25</v>
      </c>
      <c r="D3" s="44">
        <v>-5.9999999999999995E-4</v>
      </c>
      <c r="E3" s="43">
        <v>397</v>
      </c>
      <c r="F3" s="43">
        <v>398.25</v>
      </c>
      <c r="G3" s="43">
        <v>395.5</v>
      </c>
      <c r="H3" s="43">
        <v>397.25</v>
      </c>
      <c r="I3" s="30"/>
      <c r="J3" s="31"/>
      <c r="K3" s="32"/>
      <c r="L3" s="32"/>
      <c r="M3" s="31"/>
    </row>
    <row r="4" spans="1:13" x14ac:dyDescent="0.3">
      <c r="A4" s="42">
        <v>45717</v>
      </c>
      <c r="B4" s="43">
        <v>414.5</v>
      </c>
      <c r="C4" s="43">
        <v>-0.25</v>
      </c>
      <c r="D4" s="44">
        <v>-5.9999999999999995E-4</v>
      </c>
      <c r="E4" s="43">
        <v>414</v>
      </c>
      <c r="F4" s="43">
        <v>415.75</v>
      </c>
      <c r="G4" s="43">
        <v>413.25</v>
      </c>
      <c r="H4" s="43">
        <v>414.75</v>
      </c>
      <c r="I4" s="30"/>
      <c r="J4" s="31"/>
      <c r="K4" s="32"/>
      <c r="L4" s="32"/>
      <c r="M4" s="31"/>
    </row>
    <row r="5" spans="1:13" x14ac:dyDescent="0.3">
      <c r="A5" s="43" t="s">
        <v>538</v>
      </c>
      <c r="B5" s="43">
        <v>425</v>
      </c>
      <c r="C5" s="43">
        <v>-0.5</v>
      </c>
      <c r="D5" s="44">
        <v>-1.1999999999999999E-3</v>
      </c>
      <c r="E5" s="43">
        <v>425</v>
      </c>
      <c r="F5" s="43">
        <v>426.25</v>
      </c>
      <c r="G5" s="43">
        <v>424</v>
      </c>
      <c r="H5" s="43">
        <v>425.5</v>
      </c>
      <c r="I5" s="30"/>
      <c r="J5" s="31"/>
      <c r="K5" s="32"/>
      <c r="L5" s="32"/>
      <c r="M5" s="31"/>
    </row>
    <row r="6" spans="1:13" x14ac:dyDescent="0.3">
      <c r="A6" s="8"/>
      <c r="I6" s="30"/>
      <c r="J6" s="31"/>
      <c r="K6" s="32"/>
      <c r="L6" s="32"/>
      <c r="M6" s="31"/>
    </row>
    <row r="7" spans="1:13" x14ac:dyDescent="0.3">
      <c r="A7" s="9"/>
      <c r="I7" s="30"/>
      <c r="J7" s="31"/>
      <c r="K7" s="32"/>
      <c r="L7" s="32"/>
      <c r="M7" s="31"/>
    </row>
    <row r="8" spans="1:13" x14ac:dyDescent="0.3">
      <c r="A8" s="9"/>
      <c r="I8" s="30"/>
      <c r="J8" s="31"/>
      <c r="K8" s="32"/>
      <c r="L8" s="32"/>
      <c r="M8" s="31"/>
    </row>
    <row r="9" spans="1:13" x14ac:dyDescent="0.3">
      <c r="A9" s="9"/>
      <c r="I9" s="30"/>
      <c r="J9" s="31"/>
      <c r="K9" s="32"/>
      <c r="L9" s="32"/>
      <c r="M9" s="31"/>
    </row>
    <row r="10" spans="1:13" x14ac:dyDescent="0.3">
      <c r="A10" s="9"/>
      <c r="I10" s="30"/>
      <c r="J10" s="31"/>
      <c r="K10" s="32"/>
      <c r="L10" s="32"/>
      <c r="M10" s="31"/>
    </row>
    <row r="11" spans="1:13" x14ac:dyDescent="0.3">
      <c r="A11" s="9"/>
      <c r="I11" s="30"/>
      <c r="J11" s="31"/>
      <c r="K11" s="32"/>
      <c r="L11" s="32"/>
      <c r="M11" s="31"/>
    </row>
    <row r="12" spans="1:13" x14ac:dyDescent="0.3">
      <c r="A12" s="9"/>
      <c r="I12" s="30"/>
      <c r="J12" s="31"/>
      <c r="K12" s="32"/>
      <c r="L12" s="32"/>
      <c r="M12" s="31"/>
    </row>
    <row r="13" spans="1:13" x14ac:dyDescent="0.3">
      <c r="A13" s="9"/>
      <c r="I13" s="30"/>
      <c r="J13" s="31"/>
      <c r="K13" s="32"/>
      <c r="L13" s="32"/>
      <c r="M13" s="31"/>
    </row>
    <row r="14" spans="1:13" x14ac:dyDescent="0.3">
      <c r="A14" s="9"/>
      <c r="I14" s="30"/>
      <c r="J14" s="31"/>
      <c r="K14" s="32"/>
      <c r="L14" s="32"/>
      <c r="M14" s="31"/>
    </row>
    <row r="15" spans="1:13" x14ac:dyDescent="0.3">
      <c r="A15" s="9"/>
      <c r="I15" s="30"/>
      <c r="J15" s="31"/>
      <c r="K15" s="32"/>
      <c r="L15" s="32"/>
      <c r="M15" s="31"/>
    </row>
    <row r="16" spans="1:13" x14ac:dyDescent="0.3">
      <c r="A16" s="9"/>
      <c r="I16" s="30"/>
      <c r="J16" s="31"/>
      <c r="K16" s="32"/>
      <c r="L16" s="32"/>
      <c r="M16" s="31"/>
    </row>
    <row r="17" spans="1:1" x14ac:dyDescent="0.3">
      <c r="A17" s="9"/>
    </row>
    <row r="18" spans="1:1" x14ac:dyDescent="0.3">
      <c r="A18" s="9"/>
    </row>
    <row r="19" spans="1:1" x14ac:dyDescent="0.3">
      <c r="A19" s="9"/>
    </row>
    <row r="20" spans="1:1" x14ac:dyDescent="0.3">
      <c r="A20" s="9"/>
    </row>
    <row r="21" spans="1:1" x14ac:dyDescent="0.3">
      <c r="A21" s="9"/>
    </row>
    <row r="22" spans="1:1" x14ac:dyDescent="0.3">
      <c r="A22" s="9"/>
    </row>
    <row r="23" spans="1:1" x14ac:dyDescent="0.3">
      <c r="A23" s="9"/>
    </row>
    <row r="24" spans="1:1" x14ac:dyDescent="0.3">
      <c r="A24" s="9"/>
    </row>
    <row r="25" spans="1:1" x14ac:dyDescent="0.3">
      <c r="A25" s="9"/>
    </row>
    <row r="26" spans="1:1" x14ac:dyDescent="0.3">
      <c r="A26" s="9"/>
    </row>
    <row r="27" spans="1:1" x14ac:dyDescent="0.3">
      <c r="A27" s="9"/>
    </row>
    <row r="28" spans="1:1" x14ac:dyDescent="0.3">
      <c r="A28" s="9"/>
    </row>
    <row r="29" spans="1:1" x14ac:dyDescent="0.3">
      <c r="A29" s="9"/>
    </row>
    <row r="30" spans="1:1" x14ac:dyDescent="0.3">
      <c r="A30" s="9"/>
    </row>
    <row r="31" spans="1:1" x14ac:dyDescent="0.3">
      <c r="A31" s="9"/>
    </row>
    <row r="32" spans="1:1" x14ac:dyDescent="0.3">
      <c r="A32" s="9"/>
    </row>
    <row r="33" spans="1:1" x14ac:dyDescent="0.3">
      <c r="A33" s="9"/>
    </row>
    <row r="34" spans="1:1" x14ac:dyDescent="0.3">
      <c r="A34" s="9"/>
    </row>
    <row r="35" spans="1:1" x14ac:dyDescent="0.3">
      <c r="A35" s="9"/>
    </row>
    <row r="36" spans="1:1" x14ac:dyDescent="0.3">
      <c r="A36" s="9"/>
    </row>
    <row r="37" spans="1:1" x14ac:dyDescent="0.3">
      <c r="A37" s="9"/>
    </row>
    <row r="38" spans="1:1" x14ac:dyDescent="0.3">
      <c r="A38" s="9"/>
    </row>
    <row r="39" spans="1:1" x14ac:dyDescent="0.3">
      <c r="A39" s="8"/>
    </row>
    <row r="40" spans="1:1" x14ac:dyDescent="0.3">
      <c r="A40" s="8"/>
    </row>
    <row r="41" spans="1:1" x14ac:dyDescent="0.3">
      <c r="A41" s="9"/>
    </row>
    <row r="42" spans="1:1" x14ac:dyDescent="0.3">
      <c r="A42" s="7"/>
    </row>
    <row r="43" spans="1:1" x14ac:dyDescent="0.3">
      <c r="A43" s="12"/>
    </row>
    <row r="45" spans="1:1" x14ac:dyDescent="0.3">
      <c r="A45" s="13"/>
    </row>
    <row r="46" spans="1:1" x14ac:dyDescent="0.3">
      <c r="A46" s="13"/>
    </row>
    <row r="47" spans="1:1" x14ac:dyDescent="0.3">
      <c r="A47" s="13"/>
    </row>
    <row r="48" spans="1:1" x14ac:dyDescent="0.3">
      <c r="A48" s="13"/>
    </row>
    <row r="49" spans="1:1" x14ac:dyDescent="0.3">
      <c r="A49" s="13"/>
    </row>
    <row r="50" spans="1:1" x14ac:dyDescent="0.3">
      <c r="A50" s="13"/>
    </row>
    <row r="51" spans="1:1" x14ac:dyDescent="0.3">
      <c r="A51" s="13"/>
    </row>
    <row r="53" spans="1:1" x14ac:dyDescent="0.3">
      <c r="A53" s="13"/>
    </row>
    <row r="54" spans="1:1" x14ac:dyDescent="0.3">
      <c r="A54" s="13"/>
    </row>
    <row r="55" spans="1:1" x14ac:dyDescent="0.3">
      <c r="A55" s="13"/>
    </row>
    <row r="56" spans="1:1" x14ac:dyDescent="0.3">
      <c r="A56" s="13"/>
    </row>
    <row r="57" spans="1:1" x14ac:dyDescent="0.3">
      <c r="A57" s="13"/>
    </row>
    <row r="58" spans="1:1" x14ac:dyDescent="0.3">
      <c r="A58" s="13"/>
    </row>
    <row r="59" spans="1:1" x14ac:dyDescent="0.3">
      <c r="A59" s="13"/>
    </row>
    <row r="60" spans="1:1" x14ac:dyDescent="0.3">
      <c r="A60" s="13"/>
    </row>
    <row r="61" spans="1:1" x14ac:dyDescent="0.3">
      <c r="A61" s="13"/>
    </row>
    <row r="62" spans="1:1" x14ac:dyDescent="0.3">
      <c r="A62" s="13"/>
    </row>
    <row r="63" spans="1:1" x14ac:dyDescent="0.3">
      <c r="A63" s="12"/>
    </row>
    <row r="65" spans="1:1" x14ac:dyDescent="0.3">
      <c r="A65" s="13"/>
    </row>
    <row r="66" spans="1:1" x14ac:dyDescent="0.3">
      <c r="A66" s="13"/>
    </row>
    <row r="67" spans="1:1" x14ac:dyDescent="0.3">
      <c r="A67" s="13"/>
    </row>
    <row r="68" spans="1:1" x14ac:dyDescent="0.3">
      <c r="A68" s="13"/>
    </row>
    <row r="69" spans="1:1" x14ac:dyDescent="0.3">
      <c r="A69" s="13"/>
    </row>
    <row r="70" spans="1:1" x14ac:dyDescent="0.3">
      <c r="A70" s="13"/>
    </row>
    <row r="71" spans="1:1" x14ac:dyDescent="0.3">
      <c r="A71" s="13"/>
    </row>
    <row r="73" spans="1:1" x14ac:dyDescent="0.3">
      <c r="A73" s="13"/>
    </row>
    <row r="74" spans="1:1" x14ac:dyDescent="0.3">
      <c r="A74" s="13"/>
    </row>
    <row r="75" spans="1:1" x14ac:dyDescent="0.3">
      <c r="A75" s="13"/>
    </row>
    <row r="76" spans="1:1" x14ac:dyDescent="0.3">
      <c r="A76" s="13"/>
    </row>
    <row r="77" spans="1:1" x14ac:dyDescent="0.3">
      <c r="A77" s="13"/>
    </row>
    <row r="78" spans="1:1" x14ac:dyDescent="0.3">
      <c r="A78" s="13"/>
    </row>
    <row r="79" spans="1:1" x14ac:dyDescent="0.3">
      <c r="A79" s="13"/>
    </row>
    <row r="80" spans="1:1" x14ac:dyDescent="0.3">
      <c r="A80" s="13"/>
    </row>
    <row r="81" spans="1:1" x14ac:dyDescent="0.3">
      <c r="A81" s="13"/>
    </row>
    <row r="82" spans="1:1" x14ac:dyDescent="0.3">
      <c r="A82" s="13"/>
    </row>
    <row r="83" spans="1:1" x14ac:dyDescent="0.3">
      <c r="A83" s="12"/>
    </row>
    <row r="85" spans="1:1" x14ac:dyDescent="0.3">
      <c r="A85" s="13"/>
    </row>
    <row r="86" spans="1:1" x14ac:dyDescent="0.3">
      <c r="A86" s="13"/>
    </row>
    <row r="87" spans="1:1" x14ac:dyDescent="0.3">
      <c r="A87" s="13"/>
    </row>
    <row r="88" spans="1:1" x14ac:dyDescent="0.3">
      <c r="A88" s="13"/>
    </row>
    <row r="89" spans="1:1" x14ac:dyDescent="0.3">
      <c r="A89" s="13"/>
    </row>
    <row r="90" spans="1:1" x14ac:dyDescent="0.3">
      <c r="A90" s="13"/>
    </row>
    <row r="92" spans="1:1" x14ac:dyDescent="0.3">
      <c r="A92" s="13"/>
    </row>
    <row r="93" spans="1:1" x14ac:dyDescent="0.3">
      <c r="A93" s="13"/>
    </row>
    <row r="94" spans="1:1" x14ac:dyDescent="0.3">
      <c r="A94" s="13"/>
    </row>
    <row r="95" spans="1:1" x14ac:dyDescent="0.3">
      <c r="A95" s="13"/>
    </row>
    <row r="96" spans="1:1" x14ac:dyDescent="0.3">
      <c r="A96" s="13"/>
    </row>
    <row r="97" spans="1:1" x14ac:dyDescent="0.3">
      <c r="A97" s="13"/>
    </row>
    <row r="98" spans="1:1" x14ac:dyDescent="0.3">
      <c r="A98" s="13"/>
    </row>
    <row r="99" spans="1:1" x14ac:dyDescent="0.3">
      <c r="A99" s="13"/>
    </row>
    <row r="100" spans="1:1" x14ac:dyDescent="0.3">
      <c r="A100" s="12"/>
    </row>
    <row r="102" spans="1:1" x14ac:dyDescent="0.3">
      <c r="A102" s="13"/>
    </row>
    <row r="103" spans="1:1" x14ac:dyDescent="0.3">
      <c r="A103" s="13"/>
    </row>
    <row r="104" spans="1:1" x14ac:dyDescent="0.3">
      <c r="A104" s="13"/>
    </row>
    <row r="105" spans="1:1" x14ac:dyDescent="0.3">
      <c r="A105" s="13"/>
    </row>
    <row r="106" spans="1:1" x14ac:dyDescent="0.3">
      <c r="A106" s="13"/>
    </row>
    <row r="107" spans="1:1" x14ac:dyDescent="0.3">
      <c r="A107" s="13"/>
    </row>
    <row r="108" spans="1:1" x14ac:dyDescent="0.3">
      <c r="A108" s="13"/>
    </row>
    <row r="109" spans="1:1" x14ac:dyDescent="0.3">
      <c r="A109" s="13"/>
    </row>
    <row r="110" spans="1:1" x14ac:dyDescent="0.3">
      <c r="A110" s="13"/>
    </row>
    <row r="111" spans="1:1" x14ac:dyDescent="0.3">
      <c r="A111" s="13"/>
    </row>
    <row r="112" spans="1:1" x14ac:dyDescent="0.3">
      <c r="A112" s="13"/>
    </row>
    <row r="113" spans="1:1" x14ac:dyDescent="0.3">
      <c r="A113" s="13"/>
    </row>
    <row r="114" spans="1:1" x14ac:dyDescent="0.3">
      <c r="A114" s="13"/>
    </row>
    <row r="115" spans="1:1" x14ac:dyDescent="0.3">
      <c r="A115" s="13"/>
    </row>
    <row r="116" spans="1:1" x14ac:dyDescent="0.3">
      <c r="A116" s="13"/>
    </row>
    <row r="117" spans="1:1" x14ac:dyDescent="0.3">
      <c r="A117" s="13"/>
    </row>
    <row r="118" spans="1:1" x14ac:dyDescent="0.3">
      <c r="A118" s="13"/>
    </row>
    <row r="120" spans="1:1" x14ac:dyDescent="0.3">
      <c r="A120" s="13"/>
    </row>
    <row r="121" spans="1:1" x14ac:dyDescent="0.3">
      <c r="A121" s="13"/>
    </row>
    <row r="122" spans="1:1" x14ac:dyDescent="0.3">
      <c r="A122" s="13"/>
    </row>
    <row r="123" spans="1:1" x14ac:dyDescent="0.3">
      <c r="A123" s="13"/>
    </row>
    <row r="124" spans="1:1" x14ac:dyDescent="0.3">
      <c r="A124" s="13"/>
    </row>
    <row r="125" spans="1:1" x14ac:dyDescent="0.3">
      <c r="A125" s="13"/>
    </row>
    <row r="126" spans="1:1" x14ac:dyDescent="0.3">
      <c r="A126" s="13"/>
    </row>
    <row r="127" spans="1:1" x14ac:dyDescent="0.3">
      <c r="A127" s="13"/>
    </row>
    <row r="128" spans="1:1" x14ac:dyDescent="0.3">
      <c r="A128" s="13"/>
    </row>
    <row r="129" spans="1:1" x14ac:dyDescent="0.3">
      <c r="A129" s="13"/>
    </row>
    <row r="130" spans="1:1" x14ac:dyDescent="0.3">
      <c r="A130" s="13"/>
    </row>
    <row r="131" spans="1:1" x14ac:dyDescent="0.3">
      <c r="A131" s="13"/>
    </row>
    <row r="132" spans="1:1" x14ac:dyDescent="0.3">
      <c r="A132" s="13"/>
    </row>
    <row r="133" spans="1:1" x14ac:dyDescent="0.3">
      <c r="A133" s="13"/>
    </row>
    <row r="134" spans="1:1" x14ac:dyDescent="0.3">
      <c r="A134" s="13"/>
    </row>
    <row r="135" spans="1:1" x14ac:dyDescent="0.3">
      <c r="A135" s="12"/>
    </row>
    <row r="137" spans="1:1" x14ac:dyDescent="0.3">
      <c r="A137" s="13"/>
    </row>
    <row r="138" spans="1:1" x14ac:dyDescent="0.3">
      <c r="A138" s="13"/>
    </row>
    <row r="139" spans="1:1" x14ac:dyDescent="0.3">
      <c r="A139" s="13"/>
    </row>
    <row r="141" spans="1:1" x14ac:dyDescent="0.3">
      <c r="A141" s="13"/>
    </row>
    <row r="142" spans="1:1" x14ac:dyDescent="0.3">
      <c r="A142" s="13"/>
    </row>
    <row r="143" spans="1:1" x14ac:dyDescent="0.3">
      <c r="A143" s="13"/>
    </row>
    <row r="144" spans="1:1" x14ac:dyDescent="0.3">
      <c r="A144" s="13"/>
    </row>
    <row r="145" spans="1:1" x14ac:dyDescent="0.3">
      <c r="A145" s="13"/>
    </row>
    <row r="146" spans="1:1" x14ac:dyDescent="0.3">
      <c r="A146" s="13"/>
    </row>
    <row r="147" spans="1:1" x14ac:dyDescent="0.3">
      <c r="A147" s="13"/>
    </row>
    <row r="148" spans="1:1" x14ac:dyDescent="0.3">
      <c r="A148" s="13"/>
    </row>
    <row r="149" spans="1:1" x14ac:dyDescent="0.3">
      <c r="A149" s="12"/>
    </row>
    <row r="151" spans="1:1" x14ac:dyDescent="0.3">
      <c r="A151" s="13"/>
    </row>
    <row r="152" spans="1:1" x14ac:dyDescent="0.3">
      <c r="A152" s="13"/>
    </row>
    <row r="154" spans="1:1" x14ac:dyDescent="0.3">
      <c r="A154" s="13"/>
    </row>
    <row r="155" spans="1:1" x14ac:dyDescent="0.3">
      <c r="A155" s="13"/>
    </row>
    <row r="156" spans="1:1" x14ac:dyDescent="0.3">
      <c r="A156" s="13"/>
    </row>
    <row r="157" spans="1:1" x14ac:dyDescent="0.3">
      <c r="A157" s="13"/>
    </row>
    <row r="158" spans="1:1" x14ac:dyDescent="0.3">
      <c r="A158" s="12"/>
    </row>
    <row r="160" spans="1:1" x14ac:dyDescent="0.3">
      <c r="A160" s="13"/>
    </row>
    <row r="161" spans="1:1" x14ac:dyDescent="0.3">
      <c r="A161" s="13"/>
    </row>
    <row r="162" spans="1:1" x14ac:dyDescent="0.3">
      <c r="A162" s="13"/>
    </row>
    <row r="163" spans="1:1" x14ac:dyDescent="0.3">
      <c r="A163" s="13"/>
    </row>
    <row r="164" spans="1:1" x14ac:dyDescent="0.3">
      <c r="A164" s="13"/>
    </row>
    <row r="165" spans="1:1" x14ac:dyDescent="0.3">
      <c r="A165" s="13"/>
    </row>
    <row r="166" spans="1:1" x14ac:dyDescent="0.3">
      <c r="A166" s="13"/>
    </row>
    <row r="167" spans="1:1" x14ac:dyDescent="0.3">
      <c r="A167" s="13"/>
    </row>
    <row r="168" spans="1:1" x14ac:dyDescent="0.3">
      <c r="A168" s="13"/>
    </row>
    <row r="170" spans="1:1" x14ac:dyDescent="0.3">
      <c r="A170" s="13"/>
    </row>
    <row r="171" spans="1:1" x14ac:dyDescent="0.3">
      <c r="A171" s="13"/>
    </row>
    <row r="172" spans="1:1" x14ac:dyDescent="0.3">
      <c r="A172" s="13"/>
    </row>
    <row r="173" spans="1:1" x14ac:dyDescent="0.3">
      <c r="A173" s="13"/>
    </row>
    <row r="174" spans="1:1" x14ac:dyDescent="0.3">
      <c r="A174" s="12"/>
    </row>
    <row r="176" spans="1:1" x14ac:dyDescent="0.3">
      <c r="A176" s="13"/>
    </row>
    <row r="177" spans="1:1" x14ac:dyDescent="0.3">
      <c r="A177" s="13"/>
    </row>
    <row r="178" spans="1:1" x14ac:dyDescent="0.3">
      <c r="A178" s="13"/>
    </row>
    <row r="179" spans="1:1" x14ac:dyDescent="0.3">
      <c r="A179" s="13"/>
    </row>
    <row r="180" spans="1:1" x14ac:dyDescent="0.3">
      <c r="A180" s="13"/>
    </row>
    <row r="181" spans="1:1" x14ac:dyDescent="0.3">
      <c r="A181" s="13"/>
    </row>
    <row r="182" spans="1:1" x14ac:dyDescent="0.3">
      <c r="A182" s="13"/>
    </row>
    <row r="183" spans="1:1" x14ac:dyDescent="0.3">
      <c r="A183" s="13"/>
    </row>
    <row r="184" spans="1:1" x14ac:dyDescent="0.3">
      <c r="A184" s="13"/>
    </row>
    <row r="185" spans="1:1" x14ac:dyDescent="0.3">
      <c r="A185" s="13"/>
    </row>
    <row r="187" spans="1:1" x14ac:dyDescent="0.3">
      <c r="A187" s="13"/>
    </row>
    <row r="188" spans="1:1" x14ac:dyDescent="0.3">
      <c r="A188" s="13"/>
    </row>
    <row r="189" spans="1:1" x14ac:dyDescent="0.3">
      <c r="A189" s="13"/>
    </row>
    <row r="190" spans="1:1" x14ac:dyDescent="0.3">
      <c r="A190" s="13"/>
    </row>
    <row r="191" spans="1:1" x14ac:dyDescent="0.3">
      <c r="A191" s="13"/>
    </row>
    <row r="192" spans="1:1" x14ac:dyDescent="0.3">
      <c r="A192" s="13"/>
    </row>
    <row r="193" spans="1:1" x14ac:dyDescent="0.3">
      <c r="A193" s="13"/>
    </row>
    <row r="194" spans="1:1" x14ac:dyDescent="0.3">
      <c r="A194" s="13"/>
    </row>
    <row r="195" spans="1:1" x14ac:dyDescent="0.3">
      <c r="A195" s="13"/>
    </row>
    <row r="196" spans="1:1" x14ac:dyDescent="0.3">
      <c r="A196" s="12"/>
    </row>
    <row r="198" spans="1:1" x14ac:dyDescent="0.3">
      <c r="A198" s="13"/>
    </row>
    <row r="199" spans="1:1" x14ac:dyDescent="0.3">
      <c r="A199" s="13"/>
    </row>
    <row r="201" spans="1:1" x14ac:dyDescent="0.3">
      <c r="A201" s="13"/>
    </row>
    <row r="202" spans="1:1" x14ac:dyDescent="0.3">
      <c r="A202" s="13"/>
    </row>
    <row r="203" spans="1:1" x14ac:dyDescent="0.3">
      <c r="A203" s="13"/>
    </row>
    <row r="204" spans="1:1" x14ac:dyDescent="0.3">
      <c r="A204" s="13"/>
    </row>
    <row r="205" spans="1:1" x14ac:dyDescent="0.3">
      <c r="A205" s="9"/>
    </row>
    <row r="206" spans="1:1" x14ac:dyDescent="0.3">
      <c r="A206" s="9"/>
    </row>
    <row r="207" spans="1:1" x14ac:dyDescent="0.3">
      <c r="A207" s="4"/>
    </row>
    <row r="209" spans="1:1" x14ac:dyDescent="0.3">
      <c r="A209" s="12"/>
    </row>
    <row r="210" spans="1:1" x14ac:dyDescent="0.3">
      <c r="A210" s="12"/>
    </row>
    <row r="211" spans="1:1" x14ac:dyDescent="0.3">
      <c r="A211" s="12"/>
    </row>
    <row r="212" spans="1:1" x14ac:dyDescent="0.3">
      <c r="A212" s="12"/>
    </row>
    <row r="213" spans="1:1" x14ac:dyDescent="0.3">
      <c r="A213" s="12"/>
    </row>
    <row r="214" spans="1:1" x14ac:dyDescent="0.3">
      <c r="A214" s="12"/>
    </row>
    <row r="215" spans="1:1" x14ac:dyDescent="0.3">
      <c r="A215" s="12"/>
    </row>
    <row r="216" spans="1:1" x14ac:dyDescent="0.3">
      <c r="A216" s="12"/>
    </row>
    <row r="217" spans="1:1" x14ac:dyDescent="0.3">
      <c r="A217" s="12"/>
    </row>
    <row r="218" spans="1:1" x14ac:dyDescent="0.3">
      <c r="A218" s="4"/>
    </row>
    <row r="220" spans="1:1" x14ac:dyDescent="0.3">
      <c r="A220" s="12"/>
    </row>
    <row r="221" spans="1:1" x14ac:dyDescent="0.3">
      <c r="A221" s="12"/>
    </row>
    <row r="222" spans="1:1" x14ac:dyDescent="0.3">
      <c r="A222" s="12"/>
    </row>
    <row r="223" spans="1:1" x14ac:dyDescent="0.3">
      <c r="A223" s="12"/>
    </row>
    <row r="224" spans="1:1" x14ac:dyDescent="0.3">
      <c r="A224" s="12"/>
    </row>
    <row r="225" spans="1:1" x14ac:dyDescent="0.3">
      <c r="A225" s="12"/>
    </row>
    <row r="226" spans="1:1" x14ac:dyDescent="0.3">
      <c r="A226" s="12"/>
    </row>
    <row r="227" spans="1:1" x14ac:dyDescent="0.3">
      <c r="A227" s="12"/>
    </row>
    <row r="228" spans="1:1" x14ac:dyDescent="0.3">
      <c r="A228" s="9"/>
    </row>
    <row r="229" spans="1:1" x14ac:dyDescent="0.3">
      <c r="A229" s="4"/>
    </row>
    <row r="231" spans="1:1" x14ac:dyDescent="0.3">
      <c r="A231" s="12"/>
    </row>
    <row r="232" spans="1:1" x14ac:dyDescent="0.3">
      <c r="A232" s="12"/>
    </row>
    <row r="233" spans="1:1" x14ac:dyDescent="0.3">
      <c r="A233" s="12"/>
    </row>
    <row r="234" spans="1:1" x14ac:dyDescent="0.3">
      <c r="A234" s="12"/>
    </row>
    <row r="235" spans="1:1" x14ac:dyDescent="0.3">
      <c r="A235" s="12"/>
    </row>
    <row r="236" spans="1:1" x14ac:dyDescent="0.3">
      <c r="A236" s="12"/>
    </row>
    <row r="237" spans="1:1" x14ac:dyDescent="0.3">
      <c r="A237" s="12"/>
    </row>
    <row r="238" spans="1:1" x14ac:dyDescent="0.3">
      <c r="A238" s="12"/>
    </row>
    <row r="239" spans="1:1" x14ac:dyDescent="0.3">
      <c r="A239" s="12"/>
    </row>
    <row r="240" spans="1:1" x14ac:dyDescent="0.3">
      <c r="A240" s="4"/>
    </row>
    <row r="242" spans="1:1" x14ac:dyDescent="0.3">
      <c r="A242" s="12"/>
    </row>
    <row r="243" spans="1:1" x14ac:dyDescent="0.3">
      <c r="A243" s="12"/>
    </row>
    <row r="244" spans="1:1" x14ac:dyDescent="0.3">
      <c r="A244" s="12"/>
    </row>
    <row r="245" spans="1:1" x14ac:dyDescent="0.3">
      <c r="A245" s="12"/>
    </row>
    <row r="246" spans="1:1" x14ac:dyDescent="0.3">
      <c r="A246" s="12"/>
    </row>
    <row r="247" spans="1:1" x14ac:dyDescent="0.3">
      <c r="A247" s="12"/>
    </row>
    <row r="248" spans="1:1" x14ac:dyDescent="0.3">
      <c r="A248" s="12"/>
    </row>
    <row r="249" spans="1:1" x14ac:dyDescent="0.3">
      <c r="A249" s="9"/>
    </row>
    <row r="250" spans="1:1" x14ac:dyDescent="0.3">
      <c r="A250" s="4"/>
    </row>
    <row r="252" spans="1:1" x14ac:dyDescent="0.3">
      <c r="A252" s="12"/>
    </row>
    <row r="253" spans="1:1" x14ac:dyDescent="0.3">
      <c r="A253" s="12"/>
    </row>
    <row r="254" spans="1:1" x14ac:dyDescent="0.3">
      <c r="A254" s="12"/>
    </row>
    <row r="255" spans="1:1" x14ac:dyDescent="0.3">
      <c r="A255" s="12"/>
    </row>
    <row r="256" spans="1:1" x14ac:dyDescent="0.3">
      <c r="A256" s="12"/>
    </row>
    <row r="257" spans="1:1" x14ac:dyDescent="0.3">
      <c r="A257" s="12"/>
    </row>
    <row r="258" spans="1:1" x14ac:dyDescent="0.3">
      <c r="A258" s="12"/>
    </row>
    <row r="259" spans="1:1" x14ac:dyDescent="0.3">
      <c r="A259" s="4"/>
    </row>
    <row r="261" spans="1:1" x14ac:dyDescent="0.3">
      <c r="A261" s="12"/>
    </row>
    <row r="262" spans="1:1" x14ac:dyDescent="0.3">
      <c r="A262" s="12"/>
    </row>
    <row r="263" spans="1:1" x14ac:dyDescent="0.3">
      <c r="A263" s="12"/>
    </row>
    <row r="264" spans="1:1" x14ac:dyDescent="0.3">
      <c r="A264" s="9"/>
    </row>
    <row r="265" spans="1:1" x14ac:dyDescent="0.3">
      <c r="A265" s="4"/>
    </row>
    <row r="267" spans="1:1" x14ac:dyDescent="0.3">
      <c r="A267" s="12"/>
    </row>
    <row r="268" spans="1:1" x14ac:dyDescent="0.3">
      <c r="A268" s="12"/>
    </row>
    <row r="269" spans="1:1" x14ac:dyDescent="0.3">
      <c r="A269" s="12"/>
    </row>
    <row r="270" spans="1:1" x14ac:dyDescent="0.3">
      <c r="A270" s="12"/>
    </row>
    <row r="271" spans="1:1" x14ac:dyDescent="0.3">
      <c r="A271" s="12"/>
    </row>
    <row r="272" spans="1:1" x14ac:dyDescent="0.3">
      <c r="A272" s="4"/>
    </row>
    <row r="274" spans="1:1" x14ac:dyDescent="0.3">
      <c r="A274" s="12"/>
    </row>
    <row r="275" spans="1:1" x14ac:dyDescent="0.3">
      <c r="A275" s="9"/>
    </row>
    <row r="276" spans="1:1" x14ac:dyDescent="0.3">
      <c r="A276" s="4"/>
    </row>
    <row r="278" spans="1:1" x14ac:dyDescent="0.3">
      <c r="A278" s="12"/>
    </row>
    <row r="279" spans="1:1" x14ac:dyDescent="0.3">
      <c r="A279" s="12"/>
    </row>
    <row r="280" spans="1:1" x14ac:dyDescent="0.3">
      <c r="A280" s="12"/>
    </row>
    <row r="281" spans="1:1" x14ac:dyDescent="0.3">
      <c r="A281" s="12"/>
    </row>
    <row r="282" spans="1:1" x14ac:dyDescent="0.3">
      <c r="A282" s="12"/>
    </row>
    <row r="283" spans="1:1" x14ac:dyDescent="0.3">
      <c r="A283" s="12"/>
    </row>
    <row r="285" spans="1:1" x14ac:dyDescent="0.3">
      <c r="A285" s="12"/>
    </row>
    <row r="286" spans="1:1" x14ac:dyDescent="0.3">
      <c r="A286" s="12"/>
    </row>
    <row r="287" spans="1:1" x14ac:dyDescent="0.3">
      <c r="A287" s="12"/>
    </row>
    <row r="288" spans="1:1" x14ac:dyDescent="0.3">
      <c r="A288" s="12"/>
    </row>
    <row r="289" spans="1:1" x14ac:dyDescent="0.3">
      <c r="A289" s="12"/>
    </row>
    <row r="290" spans="1:1" x14ac:dyDescent="0.3">
      <c r="A290" s="12"/>
    </row>
    <row r="291" spans="1:1" x14ac:dyDescent="0.3">
      <c r="A291" s="9"/>
    </row>
    <row r="292" spans="1:1" x14ac:dyDescent="0.3">
      <c r="A292" s="4"/>
    </row>
    <row r="294" spans="1:1" x14ac:dyDescent="0.3">
      <c r="A294" s="12"/>
    </row>
    <row r="295" spans="1:1" x14ac:dyDescent="0.3">
      <c r="A295" s="12"/>
    </row>
    <row r="296" spans="1:1" x14ac:dyDescent="0.3">
      <c r="A296" s="12"/>
    </row>
    <row r="297" spans="1:1" x14ac:dyDescent="0.3">
      <c r="A297" s="12"/>
    </row>
    <row r="298" spans="1:1" x14ac:dyDescent="0.3">
      <c r="A298" s="12"/>
    </row>
    <row r="299" spans="1:1" x14ac:dyDescent="0.3">
      <c r="A299" s="12"/>
    </row>
    <row r="300" spans="1:1" x14ac:dyDescent="0.3">
      <c r="A300" s="4"/>
    </row>
    <row r="302" spans="1:1" x14ac:dyDescent="0.3">
      <c r="A302" s="12"/>
    </row>
    <row r="303" spans="1:1" x14ac:dyDescent="0.3">
      <c r="A303" s="12"/>
    </row>
    <row r="304" spans="1:1" x14ac:dyDescent="0.3">
      <c r="A304" s="12"/>
    </row>
    <row r="305" spans="1:1" x14ac:dyDescent="0.3">
      <c r="A305" s="9"/>
    </row>
    <row r="306" spans="1:1" x14ac:dyDescent="0.3">
      <c r="A306" s="4"/>
    </row>
    <row r="308" spans="1:1" x14ac:dyDescent="0.3">
      <c r="A308" s="12"/>
    </row>
    <row r="309" spans="1:1" x14ac:dyDescent="0.3">
      <c r="A309" s="12"/>
    </row>
    <row r="310" spans="1:1" x14ac:dyDescent="0.3">
      <c r="A310" s="12"/>
    </row>
    <row r="311" spans="1:1" x14ac:dyDescent="0.3">
      <c r="A311" s="12"/>
    </row>
    <row r="312" spans="1:1" x14ac:dyDescent="0.3">
      <c r="A312" s="12"/>
    </row>
    <row r="313" spans="1:1" x14ac:dyDescent="0.3">
      <c r="A313" s="12"/>
    </row>
    <row r="314" spans="1:1" x14ac:dyDescent="0.3">
      <c r="A314" s="12"/>
    </row>
    <row r="315" spans="1:1" x14ac:dyDescent="0.3">
      <c r="A315" s="4"/>
    </row>
    <row r="317" spans="1:1" x14ac:dyDescent="0.3">
      <c r="A317" s="12"/>
    </row>
    <row r="318" spans="1:1" x14ac:dyDescent="0.3">
      <c r="A318" s="12"/>
    </row>
    <row r="319" spans="1:1" x14ac:dyDescent="0.3">
      <c r="A319" s="12"/>
    </row>
    <row r="320" spans="1:1" x14ac:dyDescent="0.3">
      <c r="A320" s="12"/>
    </row>
    <row r="321" spans="1:1" x14ac:dyDescent="0.3">
      <c r="A321" s="4"/>
    </row>
    <row r="323" spans="1:1" x14ac:dyDescent="0.3">
      <c r="A323" s="12"/>
    </row>
    <row r="324" spans="1:1" x14ac:dyDescent="0.3">
      <c r="A324" s="12"/>
    </row>
    <row r="325" spans="1:1" x14ac:dyDescent="0.3">
      <c r="A325" s="12"/>
    </row>
    <row r="326" spans="1:1" x14ac:dyDescent="0.3">
      <c r="A326" s="12"/>
    </row>
    <row r="327" spans="1:1" x14ac:dyDescent="0.3">
      <c r="A327" s="12"/>
    </row>
    <row r="328" spans="1:1" x14ac:dyDescent="0.3">
      <c r="A328" s="12"/>
    </row>
    <row r="329" spans="1:1" x14ac:dyDescent="0.3">
      <c r="A329" s="12"/>
    </row>
    <row r="330" spans="1:1" x14ac:dyDescent="0.3">
      <c r="A330" s="12"/>
    </row>
    <row r="331" spans="1:1" x14ac:dyDescent="0.3">
      <c r="A331" s="10"/>
    </row>
    <row r="333" spans="1:1" x14ac:dyDescent="0.3">
      <c r="A333" s="12"/>
    </row>
    <row r="334" spans="1:1" x14ac:dyDescent="0.3">
      <c r="A334" s="12"/>
    </row>
    <row r="335" spans="1:1" x14ac:dyDescent="0.3">
      <c r="A335" s="12"/>
    </row>
    <row r="336" spans="1:1" x14ac:dyDescent="0.3">
      <c r="A336" s="12"/>
    </row>
    <row r="337" spans="1:1" x14ac:dyDescent="0.3">
      <c r="A337" s="12"/>
    </row>
    <row r="338" spans="1:1" x14ac:dyDescent="0.3">
      <c r="A338" s="12"/>
    </row>
    <row r="339" spans="1:1" x14ac:dyDescent="0.3">
      <c r="A339" s="12"/>
    </row>
    <row r="340" spans="1:1" x14ac:dyDescent="0.3">
      <c r="A340" s="4"/>
    </row>
    <row r="342" spans="1:1" x14ac:dyDescent="0.3">
      <c r="A342" s="12"/>
    </row>
    <row r="343" spans="1:1" x14ac:dyDescent="0.3">
      <c r="A343" s="12"/>
    </row>
    <row r="344" spans="1:1" x14ac:dyDescent="0.3">
      <c r="A344" s="12"/>
    </row>
    <row r="345" spans="1:1" x14ac:dyDescent="0.3">
      <c r="A345" s="12"/>
    </row>
    <row r="347" spans="1:1" x14ac:dyDescent="0.3">
      <c r="A347" s="12"/>
    </row>
    <row r="348" spans="1:1" x14ac:dyDescent="0.3">
      <c r="A348" s="12"/>
    </row>
    <row r="349" spans="1:1" x14ac:dyDescent="0.3">
      <c r="A349" s="12"/>
    </row>
    <row r="350" spans="1:1" x14ac:dyDescent="0.3">
      <c r="A350" s="8"/>
    </row>
    <row r="351" spans="1:1" x14ac:dyDescent="0.3">
      <c r="A351" s="9"/>
    </row>
    <row r="352" spans="1:1" x14ac:dyDescent="0.3">
      <c r="A352" s="9"/>
    </row>
    <row r="353" spans="1:6" x14ac:dyDescent="0.3">
      <c r="A353" s="9"/>
    </row>
    <row r="354" spans="1:6" x14ac:dyDescent="0.3">
      <c r="A354" s="9"/>
    </row>
    <row r="355" spans="1:6" x14ac:dyDescent="0.3">
      <c r="A355" s="9"/>
    </row>
    <row r="356" spans="1:6" x14ac:dyDescent="0.3">
      <c r="A356" s="9"/>
    </row>
    <row r="357" spans="1:6" x14ac:dyDescent="0.3">
      <c r="A357" s="9"/>
    </row>
    <row r="358" spans="1:6" x14ac:dyDescent="0.3">
      <c r="A358" s="9"/>
    </row>
    <row r="359" spans="1:6" x14ac:dyDescent="0.3">
      <c r="A359" s="9"/>
    </row>
    <row r="360" spans="1:6" x14ac:dyDescent="0.3">
      <c r="A360" s="9"/>
    </row>
    <row r="361" spans="1:6" x14ac:dyDescent="0.3">
      <c r="A361" s="9"/>
    </row>
    <row r="362" spans="1:6" x14ac:dyDescent="0.3">
      <c r="A362" s="14"/>
    </row>
    <row r="363" spans="1:6" x14ac:dyDescent="0.3">
      <c r="A363" s="21"/>
    </row>
    <row r="364" spans="1:6" x14ac:dyDescent="0.3">
      <c r="A364" s="21"/>
    </row>
    <row r="365" spans="1:6" ht="25.8" x14ac:dyDescent="0.3">
      <c r="A365" s="15"/>
    </row>
    <row r="366" spans="1:6" x14ac:dyDescent="0.3">
      <c r="A366" s="4"/>
    </row>
    <row r="367" spans="1:6" x14ac:dyDescent="0.3">
      <c r="A367" s="17"/>
    </row>
    <row r="368" spans="1:6" x14ac:dyDescent="0.3">
      <c r="A368" s="17"/>
      <c r="B368" s="17"/>
      <c r="C368" s="17"/>
      <c r="D368" s="17"/>
      <c r="E368" s="17"/>
      <c r="F368" s="17"/>
    </row>
    <row r="369" spans="1:7" x14ac:dyDescent="0.3">
      <c r="A369" s="3"/>
      <c r="B369" s="19"/>
      <c r="C369" s="3"/>
      <c r="D369" s="18"/>
      <c r="E369" s="3"/>
      <c r="F369" s="18"/>
      <c r="G369" s="18"/>
    </row>
    <row r="370" spans="1:7" x14ac:dyDescent="0.3">
      <c r="A370" s="3"/>
      <c r="B370" s="19"/>
      <c r="C370" s="3"/>
      <c r="D370" s="18"/>
      <c r="E370" s="3"/>
      <c r="F370" s="18"/>
      <c r="G370" s="18"/>
    </row>
    <row r="371" spans="1:7" x14ac:dyDescent="0.3">
      <c r="A371" s="3"/>
      <c r="B371" s="19"/>
      <c r="C371" s="3"/>
      <c r="D371" s="18"/>
      <c r="E371" s="3"/>
      <c r="F371" s="18"/>
      <c r="G371" s="18"/>
    </row>
    <row r="372" spans="1:7" x14ac:dyDescent="0.3">
      <c r="A372" s="3"/>
      <c r="B372" s="19"/>
      <c r="C372" s="3"/>
      <c r="D372" s="18"/>
      <c r="E372" s="3"/>
      <c r="F372" s="18"/>
      <c r="G372" s="18"/>
    </row>
    <row r="373" spans="1:7" x14ac:dyDescent="0.3">
      <c r="A373" s="3"/>
      <c r="B373" s="19"/>
      <c r="C373" s="3"/>
      <c r="D373" s="18"/>
      <c r="E373" s="3"/>
      <c r="F373" s="18"/>
      <c r="G373" s="18"/>
    </row>
    <row r="374" spans="1:7" x14ac:dyDescent="0.3">
      <c r="A374" s="3"/>
      <c r="B374" s="19"/>
      <c r="C374" s="3"/>
      <c r="D374" s="18"/>
      <c r="E374" s="3"/>
      <c r="F374" s="18"/>
      <c r="G374" s="18"/>
    </row>
    <row r="375" spans="1:7" x14ac:dyDescent="0.3">
      <c r="A375" s="3"/>
      <c r="B375" s="19"/>
      <c r="C375" s="3"/>
      <c r="D375" s="18"/>
      <c r="E375" s="3"/>
      <c r="F375" s="18"/>
      <c r="G375" s="18"/>
    </row>
    <row r="376" spans="1:7" x14ac:dyDescent="0.3">
      <c r="A376" s="3"/>
      <c r="B376" s="19"/>
      <c r="C376" s="3"/>
      <c r="D376" s="18"/>
      <c r="E376" s="3"/>
      <c r="F376" s="18"/>
      <c r="G376" s="18"/>
    </row>
    <row r="377" spans="1:7" x14ac:dyDescent="0.3">
      <c r="A377" s="3"/>
      <c r="B377" s="19"/>
      <c r="C377" s="3"/>
      <c r="D377" s="18"/>
      <c r="E377" s="3"/>
      <c r="F377" s="18"/>
      <c r="G377" s="18"/>
    </row>
    <row r="378" spans="1:7" x14ac:dyDescent="0.3">
      <c r="A378" s="3"/>
      <c r="B378" s="19"/>
      <c r="C378" s="3"/>
      <c r="D378" s="18"/>
      <c r="E378" s="3"/>
      <c r="F378" s="18"/>
      <c r="G378" s="18"/>
    </row>
    <row r="379" spans="1:7" x14ac:dyDescent="0.3">
      <c r="A379" s="3"/>
      <c r="B379" s="19"/>
      <c r="C379" s="3"/>
      <c r="D379" s="18"/>
      <c r="E379" s="3"/>
      <c r="F379" s="18"/>
      <c r="G379" s="18"/>
    </row>
    <row r="380" spans="1:7" x14ac:dyDescent="0.3">
      <c r="A380" s="3"/>
      <c r="B380" s="19"/>
      <c r="C380" s="3"/>
      <c r="D380" s="18"/>
      <c r="E380" s="3"/>
      <c r="F380" s="18"/>
      <c r="G380" s="18"/>
    </row>
    <row r="381" spans="1:7" x14ac:dyDescent="0.3">
      <c r="A381" s="3"/>
      <c r="B381" s="19"/>
      <c r="C381" s="3"/>
      <c r="D381" s="18"/>
      <c r="E381" s="3"/>
      <c r="F381" s="18"/>
      <c r="G381" s="18"/>
    </row>
    <row r="382" spans="1:7" x14ac:dyDescent="0.3">
      <c r="A382" s="4"/>
    </row>
    <row r="383" spans="1:7" x14ac:dyDescent="0.3">
      <c r="A383" s="4"/>
    </row>
    <row r="384" spans="1:7" x14ac:dyDescent="0.3">
      <c r="A384" s="4"/>
    </row>
    <row r="385" spans="1:1" x14ac:dyDescent="0.3">
      <c r="A385" s="4"/>
    </row>
    <row r="386" spans="1:1" x14ac:dyDescent="0.3">
      <c r="A386" s="4"/>
    </row>
    <row r="387" spans="1:1" x14ac:dyDescent="0.3">
      <c r="A387" s="4"/>
    </row>
    <row r="388" spans="1:1" x14ac:dyDescent="0.3">
      <c r="A388" s="4"/>
    </row>
    <row r="389" spans="1:1" x14ac:dyDescent="0.3">
      <c r="A389" s="4"/>
    </row>
    <row r="390" spans="1:1" x14ac:dyDescent="0.3">
      <c r="A390" s="4"/>
    </row>
    <row r="391" spans="1:1" x14ac:dyDescent="0.3">
      <c r="A391" s="4"/>
    </row>
    <row r="392" spans="1:1" x14ac:dyDescent="0.3">
      <c r="A392" s="4"/>
    </row>
    <row r="393" spans="1:1" x14ac:dyDescent="0.3">
      <c r="A393" s="4"/>
    </row>
    <row r="394" spans="1:1" x14ac:dyDescent="0.3">
      <c r="A394" s="8"/>
    </row>
    <row r="395" spans="1:1" x14ac:dyDescent="0.3">
      <c r="A395" s="12"/>
    </row>
    <row r="396" spans="1:1" x14ac:dyDescent="0.3">
      <c r="A396" s="12"/>
    </row>
    <row r="397" spans="1:1" x14ac:dyDescent="0.3">
      <c r="A397" s="12"/>
    </row>
    <row r="398" spans="1:1" x14ac:dyDescent="0.3">
      <c r="A398" s="12"/>
    </row>
    <row r="399" spans="1:1" x14ac:dyDescent="0.3">
      <c r="A399" s="9"/>
    </row>
    <row r="400" spans="1:1" x14ac:dyDescent="0.3">
      <c r="A400" s="12"/>
    </row>
    <row r="401" spans="1:1" x14ac:dyDescent="0.3">
      <c r="A401" s="12"/>
    </row>
    <row r="402" spans="1:1" x14ac:dyDescent="0.3">
      <c r="A402" s="9"/>
    </row>
    <row r="403" spans="1:1" x14ac:dyDescent="0.3">
      <c r="A403" s="12"/>
    </row>
    <row r="404" spans="1:1" x14ac:dyDescent="0.3">
      <c r="A404" s="12"/>
    </row>
    <row r="405" spans="1:1" x14ac:dyDescent="0.3">
      <c r="A405" s="9"/>
    </row>
    <row r="406" spans="1:1" x14ac:dyDescent="0.3">
      <c r="A406" s="12"/>
    </row>
    <row r="407" spans="1:1" x14ac:dyDescent="0.3">
      <c r="A407" s="12"/>
    </row>
    <row r="408" spans="1:1" x14ac:dyDescent="0.3">
      <c r="A408" s="9"/>
    </row>
    <row r="409" spans="1:1" x14ac:dyDescent="0.3">
      <c r="A409" s="12"/>
    </row>
    <row r="410" spans="1:1" x14ac:dyDescent="0.3">
      <c r="A410" s="12"/>
    </row>
    <row r="411" spans="1:1" x14ac:dyDescent="0.3">
      <c r="A411" s="12"/>
    </row>
    <row r="412" spans="1:1" x14ac:dyDescent="0.3">
      <c r="A412" s="8"/>
    </row>
    <row r="413" spans="1:1" x14ac:dyDescent="0.3">
      <c r="A413" s="9"/>
    </row>
    <row r="414" spans="1:1" x14ac:dyDescent="0.3">
      <c r="A414" s="9"/>
    </row>
    <row r="415" spans="1:1" x14ac:dyDescent="0.3">
      <c r="A415" s="9"/>
    </row>
    <row r="416" spans="1:1" x14ac:dyDescent="0.3">
      <c r="A416" s="4"/>
    </row>
    <row r="417" spans="1:1" x14ac:dyDescent="0.3">
      <c r="A417" s="4"/>
    </row>
    <row r="418" spans="1:1" x14ac:dyDescent="0.3">
      <c r="A418" s="4"/>
    </row>
    <row r="419" spans="1:1" x14ac:dyDescent="0.3">
      <c r="A419" s="4"/>
    </row>
    <row r="420" spans="1:1" x14ac:dyDescent="0.3">
      <c r="A420" s="4"/>
    </row>
    <row r="422" spans="1:1" x14ac:dyDescent="0.3">
      <c r="A422" s="4"/>
    </row>
    <row r="423" spans="1:1" x14ac:dyDescent="0.3">
      <c r="A423" s="7"/>
    </row>
    <row r="424" spans="1:1" x14ac:dyDescent="0.3">
      <c r="A424" s="4"/>
    </row>
    <row r="425" spans="1:1" x14ac:dyDescent="0.3">
      <c r="A425" s="7"/>
    </row>
    <row r="426" spans="1:1" x14ac:dyDescent="0.3">
      <c r="A426" s="4"/>
    </row>
    <row r="427" spans="1:1" x14ac:dyDescent="0.3">
      <c r="A427" s="7"/>
    </row>
    <row r="428" spans="1:1" x14ac:dyDescent="0.3">
      <c r="A428" s="4"/>
    </row>
    <row r="429" spans="1:1" x14ac:dyDescent="0.3">
      <c r="A429" s="7"/>
    </row>
    <row r="430" spans="1:1" x14ac:dyDescent="0.3">
      <c r="A430" s="4"/>
    </row>
    <row r="431" spans="1:1" x14ac:dyDescent="0.3">
      <c r="A431" s="36"/>
    </row>
    <row r="432" spans="1:1" x14ac:dyDescent="0.3">
      <c r="A432" s="4"/>
    </row>
    <row r="433" spans="1:1" x14ac:dyDescent="0.3">
      <c r="A433" s="37"/>
    </row>
    <row r="434" spans="1:1" x14ac:dyDescent="0.3">
      <c r="A434" s="4"/>
    </row>
    <row r="435" spans="1:1" x14ac:dyDescent="0.3">
      <c r="A435" s="8"/>
    </row>
    <row r="436" spans="1:1" x14ac:dyDescent="0.3">
      <c r="A436" s="4"/>
    </row>
    <row r="437" spans="1:1" x14ac:dyDescent="0.3">
      <c r="A437" s="8"/>
    </row>
    <row r="439" spans="1:1" x14ac:dyDescent="0.3">
      <c r="A439" s="4"/>
    </row>
    <row r="441" spans="1:1" x14ac:dyDescent="0.3">
      <c r="A441" s="4"/>
    </row>
    <row r="442" spans="1:1" x14ac:dyDescent="0.3">
      <c r="A442" s="8"/>
    </row>
    <row r="443" spans="1:1" x14ac:dyDescent="0.3">
      <c r="A443" s="4"/>
    </row>
    <row r="444" spans="1:1" x14ac:dyDescent="0.3">
      <c r="A444" s="8"/>
    </row>
    <row r="445" spans="1:1" x14ac:dyDescent="0.3">
      <c r="A445" s="4"/>
    </row>
    <row r="446" spans="1:1" x14ac:dyDescent="0.3">
      <c r="A446" s="7"/>
    </row>
    <row r="447" spans="1:1" x14ac:dyDescent="0.3">
      <c r="A447" s="4"/>
    </row>
    <row r="448" spans="1:1" x14ac:dyDescent="0.3">
      <c r="A448" s="7"/>
    </row>
    <row r="449" spans="1:1" x14ac:dyDescent="0.3">
      <c r="A449" s="4"/>
    </row>
    <row r="450" spans="1:1" x14ac:dyDescent="0.3">
      <c r="A450" s="8"/>
    </row>
    <row r="451" spans="1:1" x14ac:dyDescent="0.3">
      <c r="A451" s="4"/>
    </row>
    <row r="452" spans="1:1" x14ac:dyDescent="0.3">
      <c r="A452" s="8"/>
    </row>
    <row r="453" spans="1:1" x14ac:dyDescent="0.3">
      <c r="A453" s="4"/>
    </row>
    <row r="454" spans="1:1" x14ac:dyDescent="0.3">
      <c r="A454" s="8"/>
    </row>
    <row r="456" spans="1:1" x14ac:dyDescent="0.3">
      <c r="A456" s="4"/>
    </row>
    <row r="457" spans="1:1" x14ac:dyDescent="0.3">
      <c r="A457" s="4"/>
    </row>
    <row r="458" spans="1:1" x14ac:dyDescent="0.3">
      <c r="A458" s="4"/>
    </row>
    <row r="459" spans="1:1" x14ac:dyDescent="0.3">
      <c r="A459" s="4"/>
    </row>
    <row r="460" spans="1:1" x14ac:dyDescent="0.3">
      <c r="A460" s="4"/>
    </row>
    <row r="461" spans="1:1" x14ac:dyDescent="0.3">
      <c r="A461" s="4"/>
    </row>
    <row r="462" spans="1:1" x14ac:dyDescent="0.3">
      <c r="A462" s="4"/>
    </row>
    <row r="463" spans="1:1" x14ac:dyDescent="0.3">
      <c r="A463" s="4"/>
    </row>
    <row r="464" spans="1:1" x14ac:dyDescent="0.3">
      <c r="A464" s="4"/>
    </row>
    <row r="465" spans="1:1" x14ac:dyDescent="0.3">
      <c r="A465" s="4"/>
    </row>
    <row r="466" spans="1:1" x14ac:dyDescent="0.3">
      <c r="A466" s="21"/>
    </row>
    <row r="467" spans="1:1" x14ac:dyDescent="0.3">
      <c r="A467" s="21"/>
    </row>
    <row r="468" spans="1:1" x14ac:dyDescent="0.3">
      <c r="A468" s="4"/>
    </row>
    <row r="469" spans="1:1" x14ac:dyDescent="0.3">
      <c r="A469" s="4"/>
    </row>
    <row r="470" spans="1:1" x14ac:dyDescent="0.3">
      <c r="A470" s="4"/>
    </row>
    <row r="471" spans="1:1" ht="23.4" x14ac:dyDescent="0.3">
      <c r="A471" s="2"/>
    </row>
    <row r="472" spans="1:1" x14ac:dyDescent="0.3">
      <c r="A472" s="21"/>
    </row>
    <row r="473" spans="1:1" x14ac:dyDescent="0.3">
      <c r="A473" s="20"/>
    </row>
    <row r="474" spans="1:1" x14ac:dyDescent="0.3">
      <c r="A474" s="4"/>
    </row>
    <row r="475" spans="1:1" x14ac:dyDescent="0.3">
      <c r="A475" s="22"/>
    </row>
    <row r="476" spans="1:1" x14ac:dyDescent="0.3">
      <c r="A476" s="21"/>
    </row>
    <row r="477" spans="1:1" x14ac:dyDescent="0.3">
      <c r="A477" s="20"/>
    </row>
    <row r="478" spans="1:1" x14ac:dyDescent="0.3">
      <c r="A478" s="4"/>
    </row>
    <row r="479" spans="1:1" x14ac:dyDescent="0.3">
      <c r="A479" s="22"/>
    </row>
    <row r="480" spans="1:1" x14ac:dyDescent="0.3">
      <c r="A480" s="21"/>
    </row>
    <row r="481" spans="1:1" x14ac:dyDescent="0.3">
      <c r="A481" s="4"/>
    </row>
    <row r="482" spans="1:1" x14ac:dyDescent="0.3">
      <c r="A482" s="4"/>
    </row>
    <row r="483" spans="1:1" x14ac:dyDescent="0.3">
      <c r="A483" s="22"/>
    </row>
    <row r="484" spans="1:1" x14ac:dyDescent="0.3">
      <c r="A484" s="21"/>
    </row>
    <row r="485" spans="1:1" x14ac:dyDescent="0.3">
      <c r="A485" s="4"/>
    </row>
    <row r="486" spans="1:1" x14ac:dyDescent="0.3">
      <c r="A486" s="4"/>
    </row>
    <row r="487" spans="1:1" x14ac:dyDescent="0.3">
      <c r="A487" s="4"/>
    </row>
    <row r="488" spans="1:1" x14ac:dyDescent="0.3">
      <c r="A488" s="21"/>
    </row>
    <row r="489" spans="1:1" x14ac:dyDescent="0.3">
      <c r="A489" s="4"/>
    </row>
    <row r="490" spans="1:1" x14ac:dyDescent="0.3">
      <c r="A490" s="4"/>
    </row>
    <row r="491" spans="1:1" x14ac:dyDescent="0.3">
      <c r="A491" s="4"/>
    </row>
    <row r="492" spans="1:1" x14ac:dyDescent="0.3">
      <c r="A492" s="4"/>
    </row>
    <row r="493" spans="1:1" x14ac:dyDescent="0.3">
      <c r="A493" s="4"/>
    </row>
    <row r="494" spans="1:1" x14ac:dyDescent="0.3">
      <c r="A494" s="4"/>
    </row>
    <row r="495" spans="1:1" x14ac:dyDescent="0.3">
      <c r="A495" s="14"/>
    </row>
    <row r="496" spans="1:1" x14ac:dyDescent="0.3">
      <c r="A496" s="9"/>
    </row>
    <row r="497" spans="1:1" x14ac:dyDescent="0.3">
      <c r="A497" s="11"/>
    </row>
    <row r="498" spans="1:1" x14ac:dyDescent="0.3">
      <c r="A498" s="11"/>
    </row>
    <row r="499" spans="1:1" x14ac:dyDescent="0.3">
      <c r="A499" s="9"/>
    </row>
    <row r="500" spans="1:1" x14ac:dyDescent="0.3">
      <c r="A500" s="11"/>
    </row>
    <row r="501" spans="1:1" x14ac:dyDescent="0.3">
      <c r="A501" s="11"/>
    </row>
    <row r="502" spans="1:1" x14ac:dyDescent="0.3">
      <c r="A502" s="9"/>
    </row>
    <row r="503" spans="1:1" x14ac:dyDescent="0.3">
      <c r="A503" s="11"/>
    </row>
    <row r="504" spans="1:1" x14ac:dyDescent="0.3">
      <c r="A504" s="11"/>
    </row>
    <row r="505" spans="1:1" x14ac:dyDescent="0.3">
      <c r="A505" s="14"/>
    </row>
    <row r="506" spans="1:1" x14ac:dyDescent="0.3">
      <c r="A506" s="9"/>
    </row>
    <row r="507" spans="1:1" x14ac:dyDescent="0.3">
      <c r="A507" s="12"/>
    </row>
    <row r="508" spans="1:1" x14ac:dyDescent="0.3">
      <c r="A508" s="11"/>
    </row>
    <row r="509" spans="1:1" x14ac:dyDescent="0.3">
      <c r="A509" s="11"/>
    </row>
    <row r="510" spans="1:1" x14ac:dyDescent="0.3">
      <c r="A510" s="12"/>
    </row>
    <row r="511" spans="1:1" x14ac:dyDescent="0.3">
      <c r="A511" s="4"/>
    </row>
    <row r="512" spans="1:1" x14ac:dyDescent="0.3">
      <c r="A512" s="9"/>
    </row>
    <row r="513" spans="1:1" x14ac:dyDescent="0.3">
      <c r="A513" s="12"/>
    </row>
    <row r="514" spans="1:1" x14ac:dyDescent="0.3">
      <c r="A514" s="11"/>
    </row>
    <row r="515" spans="1:1" x14ac:dyDescent="0.3">
      <c r="A515" s="11"/>
    </row>
    <row r="516" spans="1:1" x14ac:dyDescent="0.3">
      <c r="A516" s="12"/>
    </row>
    <row r="517" spans="1:1" x14ac:dyDescent="0.3">
      <c r="A517" s="4"/>
    </row>
    <row r="518" spans="1:1" x14ac:dyDescent="0.3">
      <c r="A518" s="9"/>
    </row>
    <row r="519" spans="1:1" x14ac:dyDescent="0.3">
      <c r="A519" s="12"/>
    </row>
    <row r="520" spans="1:1" x14ac:dyDescent="0.3">
      <c r="A520" s="11"/>
    </row>
    <row r="521" spans="1:1" x14ac:dyDescent="0.3">
      <c r="A521" s="11"/>
    </row>
    <row r="522" spans="1:1" x14ac:dyDescent="0.3">
      <c r="A522" s="12"/>
    </row>
    <row r="523" spans="1:1" x14ac:dyDescent="0.3">
      <c r="A523" s="4"/>
    </row>
    <row r="524" spans="1:1" x14ac:dyDescent="0.3">
      <c r="A524" s="4"/>
    </row>
    <row r="527" spans="1:1" x14ac:dyDescent="0.3">
      <c r="A527" s="4"/>
    </row>
    <row r="528" spans="1:1" x14ac:dyDescent="0.3">
      <c r="A528" s="4"/>
    </row>
    <row r="529" spans="1:1" x14ac:dyDescent="0.3">
      <c r="A529" s="4"/>
    </row>
    <row r="530" spans="1:1" x14ac:dyDescent="0.3">
      <c r="A530" s="4"/>
    </row>
    <row r="531" spans="1:1" x14ac:dyDescent="0.3">
      <c r="A531" s="21"/>
    </row>
    <row r="532" spans="1:1" x14ac:dyDescent="0.3">
      <c r="A532" s="20"/>
    </row>
    <row r="533" spans="1:1" x14ac:dyDescent="0.3">
      <c r="A533" s="4"/>
    </row>
    <row r="534" spans="1:1" x14ac:dyDescent="0.3">
      <c r="A534" s="22"/>
    </row>
    <row r="535" spans="1:1" x14ac:dyDescent="0.3">
      <c r="A535" s="21"/>
    </row>
    <row r="536" spans="1:1" x14ac:dyDescent="0.3">
      <c r="A536" s="20"/>
    </row>
    <row r="537" spans="1:1" x14ac:dyDescent="0.3">
      <c r="A537" s="39"/>
    </row>
    <row r="538" spans="1:1" x14ac:dyDescent="0.3">
      <c r="A538" s="22"/>
    </row>
    <row r="539" spans="1:1" x14ac:dyDescent="0.3">
      <c r="A539" s="21"/>
    </row>
    <row r="540" spans="1:1" x14ac:dyDescent="0.3">
      <c r="A540" s="20"/>
    </row>
    <row r="541" spans="1:1" x14ac:dyDescent="0.3">
      <c r="A541" s="4"/>
    </row>
    <row r="542" spans="1:1" x14ac:dyDescent="0.3">
      <c r="A542" s="22"/>
    </row>
    <row r="543" spans="1:1" x14ac:dyDescent="0.3">
      <c r="A543" s="21"/>
    </row>
    <row r="544" spans="1:1" x14ac:dyDescent="0.3">
      <c r="A544" s="20"/>
    </row>
    <row r="545" spans="1:1" x14ac:dyDescent="0.3">
      <c r="A545" s="4"/>
    </row>
    <row r="546" spans="1:1" x14ac:dyDescent="0.3">
      <c r="A546" s="22"/>
    </row>
    <row r="547" spans="1:1" x14ac:dyDescent="0.3">
      <c r="A547" s="21"/>
    </row>
    <row r="548" spans="1:1" x14ac:dyDescent="0.3">
      <c r="A548" s="4"/>
    </row>
    <row r="549" spans="1:1" x14ac:dyDescent="0.3">
      <c r="A549" s="4"/>
    </row>
    <row r="550" spans="1:1" x14ac:dyDescent="0.3">
      <c r="A550" s="22"/>
    </row>
    <row r="551" spans="1:1" x14ac:dyDescent="0.3">
      <c r="A551" s="21"/>
    </row>
    <row r="552" spans="1:1" x14ac:dyDescent="0.3">
      <c r="A552" s="20"/>
    </row>
    <row r="553" spans="1:1" x14ac:dyDescent="0.3">
      <c r="A553" s="4"/>
    </row>
    <row r="554" spans="1:1" x14ac:dyDescent="0.3">
      <c r="A554" s="22"/>
    </row>
    <row r="555" spans="1:1" x14ac:dyDescent="0.3">
      <c r="A555" s="21"/>
    </row>
    <row r="556" spans="1:1" x14ac:dyDescent="0.3">
      <c r="A556" s="4"/>
    </row>
    <row r="557" spans="1:1" x14ac:dyDescent="0.3">
      <c r="A557" s="4"/>
    </row>
    <row r="558" spans="1:1" x14ac:dyDescent="0.3">
      <c r="A558" s="22"/>
    </row>
    <row r="559" spans="1:1" x14ac:dyDescent="0.3">
      <c r="A559" s="21"/>
    </row>
    <row r="560" spans="1:1" x14ac:dyDescent="0.3">
      <c r="A560" s="4"/>
    </row>
    <row r="561" spans="1:1" x14ac:dyDescent="0.3">
      <c r="A561" s="4"/>
    </row>
    <row r="562" spans="1:1" x14ac:dyDescent="0.3">
      <c r="A562" s="22"/>
    </row>
    <row r="563" spans="1:1" x14ac:dyDescent="0.3">
      <c r="A563" s="21"/>
    </row>
    <row r="564" spans="1:1" x14ac:dyDescent="0.3">
      <c r="A564" s="4"/>
    </row>
    <row r="565" spans="1:1" x14ac:dyDescent="0.3">
      <c r="A565" s="4"/>
    </row>
    <row r="566" spans="1:1" x14ac:dyDescent="0.3">
      <c r="A566" s="22"/>
    </row>
    <row r="567" spans="1:1" x14ac:dyDescent="0.3">
      <c r="A567" s="21"/>
    </row>
    <row r="568" spans="1:1" x14ac:dyDescent="0.3">
      <c r="A568" s="4"/>
    </row>
    <row r="569" spans="1:1" x14ac:dyDescent="0.3">
      <c r="A569" s="4"/>
    </row>
    <row r="570" spans="1:1" x14ac:dyDescent="0.3">
      <c r="A570" s="22"/>
    </row>
    <row r="571" spans="1:1" x14ac:dyDescent="0.3">
      <c r="A571" s="21"/>
    </row>
    <row r="572" spans="1:1" x14ac:dyDescent="0.3">
      <c r="A572" s="20"/>
    </row>
    <row r="573" spans="1:1" x14ac:dyDescent="0.3">
      <c r="A573" s="4"/>
    </row>
    <row r="574" spans="1:1" x14ac:dyDescent="0.3">
      <c r="A574" s="22"/>
    </row>
    <row r="575" spans="1:1" x14ac:dyDescent="0.3">
      <c r="A575" s="21"/>
    </row>
    <row r="576" spans="1:1" x14ac:dyDescent="0.3">
      <c r="A576" s="20"/>
    </row>
    <row r="577" spans="1:1" x14ac:dyDescent="0.3">
      <c r="A577" s="4"/>
    </row>
    <row r="578" spans="1:1" x14ac:dyDescent="0.3">
      <c r="A578" s="22"/>
    </row>
    <row r="579" spans="1:1" x14ac:dyDescent="0.3">
      <c r="A579" s="21"/>
    </row>
    <row r="580" spans="1:1" x14ac:dyDescent="0.3">
      <c r="A580" s="20"/>
    </row>
    <row r="581" spans="1:1" x14ac:dyDescent="0.3">
      <c r="A581" s="4"/>
    </row>
    <row r="582" spans="1:1" x14ac:dyDescent="0.3">
      <c r="A582" s="22"/>
    </row>
    <row r="583" spans="1:1" x14ac:dyDescent="0.3">
      <c r="A583" s="21"/>
    </row>
    <row r="584" spans="1:1" x14ac:dyDescent="0.3">
      <c r="A584" s="4"/>
    </row>
    <row r="585" spans="1:1" x14ac:dyDescent="0.3">
      <c r="A585" s="4"/>
    </row>
    <row r="586" spans="1:1" x14ac:dyDescent="0.3">
      <c r="A586" s="22"/>
    </row>
    <row r="587" spans="1:1" x14ac:dyDescent="0.3">
      <c r="A587" s="21"/>
    </row>
    <row r="588" spans="1:1" x14ac:dyDescent="0.3">
      <c r="A588" s="4"/>
    </row>
    <row r="589" spans="1:1" x14ac:dyDescent="0.3">
      <c r="A589" s="4"/>
    </row>
    <row r="590" spans="1:1" x14ac:dyDescent="0.3">
      <c r="A590" s="22"/>
    </row>
    <row r="591" spans="1:1" x14ac:dyDescent="0.3">
      <c r="A591" s="21"/>
    </row>
    <row r="592" spans="1:1" x14ac:dyDescent="0.3">
      <c r="A592" s="4"/>
    </row>
    <row r="593" spans="1:1" x14ac:dyDescent="0.3">
      <c r="A593" s="4"/>
    </row>
    <row r="594" spans="1:1" x14ac:dyDescent="0.3">
      <c r="A594" s="22"/>
    </row>
    <row r="595" spans="1:1" x14ac:dyDescent="0.3">
      <c r="A595" s="21"/>
    </row>
    <row r="596" spans="1:1" x14ac:dyDescent="0.3">
      <c r="A596" s="4"/>
    </row>
    <row r="597" spans="1:1" x14ac:dyDescent="0.3">
      <c r="A597" s="4"/>
    </row>
    <row r="598" spans="1:1" x14ac:dyDescent="0.3">
      <c r="A598" s="22"/>
    </row>
    <row r="599" spans="1:1" x14ac:dyDescent="0.3">
      <c r="A599" s="21"/>
    </row>
    <row r="600" spans="1:1" x14ac:dyDescent="0.3">
      <c r="A600" s="4"/>
    </row>
    <row r="601" spans="1:1" x14ac:dyDescent="0.3">
      <c r="A601" s="4"/>
    </row>
    <row r="602" spans="1:1" x14ac:dyDescent="0.3">
      <c r="A602" s="22"/>
    </row>
    <row r="603" spans="1:1" x14ac:dyDescent="0.3">
      <c r="A603" s="21"/>
    </row>
    <row r="604" spans="1:1" x14ac:dyDescent="0.3">
      <c r="A604" s="4"/>
    </row>
    <row r="605" spans="1:1" x14ac:dyDescent="0.3">
      <c r="A605" s="4"/>
    </row>
    <row r="606" spans="1:1" x14ac:dyDescent="0.3">
      <c r="A606" s="22"/>
    </row>
    <row r="607" spans="1:1" x14ac:dyDescent="0.3">
      <c r="A607" s="21"/>
    </row>
    <row r="608" spans="1:1" x14ac:dyDescent="0.3">
      <c r="A608" s="4"/>
    </row>
    <row r="609" spans="1:1" x14ac:dyDescent="0.3">
      <c r="A609" s="4"/>
    </row>
    <row r="610" spans="1:1" x14ac:dyDescent="0.3">
      <c r="A610" s="22"/>
    </row>
    <row r="611" spans="1:1" x14ac:dyDescent="0.3">
      <c r="A611" s="21"/>
    </row>
    <row r="612" spans="1:1" x14ac:dyDescent="0.3">
      <c r="A612" s="4"/>
    </row>
    <row r="613" spans="1:1" x14ac:dyDescent="0.3">
      <c r="A613" s="4"/>
    </row>
    <row r="614" spans="1:1" x14ac:dyDescent="0.3">
      <c r="A614" s="22"/>
    </row>
    <row r="615" spans="1:1" x14ac:dyDescent="0.3">
      <c r="A615" s="21"/>
    </row>
    <row r="616" spans="1:1" x14ac:dyDescent="0.3">
      <c r="A616" s="4"/>
    </row>
    <row r="617" spans="1:1" x14ac:dyDescent="0.3">
      <c r="A617" s="4"/>
    </row>
    <row r="618" spans="1:1" x14ac:dyDescent="0.3">
      <c r="A618" s="22"/>
    </row>
    <row r="619" spans="1:1" x14ac:dyDescent="0.3">
      <c r="A619" s="21"/>
    </row>
    <row r="620" spans="1:1" x14ac:dyDescent="0.3">
      <c r="A620" s="4"/>
    </row>
    <row r="621" spans="1:1" x14ac:dyDescent="0.3">
      <c r="A621" s="4"/>
    </row>
    <row r="622" spans="1:1" x14ac:dyDescent="0.3">
      <c r="A622" s="22"/>
    </row>
    <row r="623" spans="1:1" x14ac:dyDescent="0.3">
      <c r="A623" s="21"/>
    </row>
    <row r="624" spans="1:1" x14ac:dyDescent="0.3">
      <c r="A624" s="4"/>
    </row>
    <row r="625" spans="1:1" x14ac:dyDescent="0.3">
      <c r="A625" s="4"/>
    </row>
    <row r="626" spans="1:1" x14ac:dyDescent="0.3">
      <c r="A626" s="22"/>
    </row>
    <row r="627" spans="1:1" x14ac:dyDescent="0.3">
      <c r="A627" s="21"/>
    </row>
    <row r="628" spans="1:1" x14ac:dyDescent="0.3">
      <c r="A628" s="4"/>
    </row>
    <row r="629" spans="1:1" x14ac:dyDescent="0.3">
      <c r="A629" s="4"/>
    </row>
    <row r="630" spans="1:1" x14ac:dyDescent="0.3">
      <c r="A630" s="22"/>
    </row>
    <row r="631" spans="1:1" x14ac:dyDescent="0.3">
      <c r="A631" s="21"/>
    </row>
    <row r="632" spans="1:1" x14ac:dyDescent="0.3">
      <c r="A632" s="4"/>
    </row>
    <row r="633" spans="1:1" x14ac:dyDescent="0.3">
      <c r="A633" s="4"/>
    </row>
    <row r="634" spans="1:1" x14ac:dyDescent="0.3">
      <c r="A634" s="22"/>
    </row>
    <row r="635" spans="1:1" x14ac:dyDescent="0.3">
      <c r="A635" s="21"/>
    </row>
    <row r="636" spans="1:1" x14ac:dyDescent="0.3">
      <c r="A636" s="4"/>
    </row>
    <row r="637" spans="1:1" x14ac:dyDescent="0.3">
      <c r="A637" s="4"/>
    </row>
    <row r="638" spans="1:1" x14ac:dyDescent="0.3">
      <c r="A638" s="22"/>
    </row>
    <row r="639" spans="1:1" x14ac:dyDescent="0.3">
      <c r="A639" s="21"/>
    </row>
    <row r="640" spans="1:1" x14ac:dyDescent="0.3">
      <c r="A640" s="4"/>
    </row>
    <row r="641" spans="1:4" x14ac:dyDescent="0.3">
      <c r="A641" s="4"/>
    </row>
    <row r="642" spans="1:4" x14ac:dyDescent="0.3">
      <c r="A642" s="22"/>
    </row>
    <row r="643" spans="1:4" x14ac:dyDescent="0.3">
      <c r="A643" s="21"/>
    </row>
    <row r="644" spans="1:4" x14ac:dyDescent="0.3">
      <c r="A644" s="4"/>
    </row>
    <row r="645" spans="1:4" x14ac:dyDescent="0.3">
      <c r="A645" s="4"/>
    </row>
    <row r="646" spans="1:4" x14ac:dyDescent="0.3">
      <c r="A646" s="4"/>
    </row>
    <row r="647" spans="1:4" x14ac:dyDescent="0.3">
      <c r="A647" s="17"/>
      <c r="B647" s="17"/>
      <c r="C647" s="17"/>
      <c r="D647" s="17"/>
    </row>
    <row r="648" spans="1:4" x14ac:dyDescent="0.3">
      <c r="A648" s="19"/>
      <c r="B648" s="18"/>
      <c r="C648" s="23"/>
      <c r="D648" s="18"/>
    </row>
    <row r="649" spans="1:4" x14ac:dyDescent="0.3">
      <c r="A649" s="19"/>
      <c r="B649" s="18"/>
      <c r="C649" s="23"/>
      <c r="D649" s="18"/>
    </row>
    <row r="650" spans="1:4" x14ac:dyDescent="0.3">
      <c r="A650" s="19"/>
      <c r="B650" s="18"/>
      <c r="C650" s="23"/>
      <c r="D650" s="18"/>
    </row>
    <row r="651" spans="1:4" x14ac:dyDescent="0.3">
      <c r="A651" s="19"/>
      <c r="B651" s="18"/>
      <c r="C651" s="23"/>
      <c r="D651" s="18"/>
    </row>
    <row r="652" spans="1:4" x14ac:dyDescent="0.3">
      <c r="A652" s="19"/>
      <c r="B652" s="18"/>
      <c r="C652" s="23"/>
      <c r="D652" s="18"/>
    </row>
    <row r="653" spans="1:4" x14ac:dyDescent="0.3">
      <c r="A653" s="19"/>
      <c r="B653" s="18"/>
      <c r="C653" s="23"/>
      <c r="D653" s="18"/>
    </row>
    <row r="654" spans="1:4" x14ac:dyDescent="0.3">
      <c r="A654" s="19"/>
      <c r="B654" s="18"/>
      <c r="C654" s="23"/>
      <c r="D654" s="18"/>
    </row>
    <row r="655" spans="1:4" x14ac:dyDescent="0.3">
      <c r="A655" s="17"/>
      <c r="B655" s="17"/>
      <c r="C655" s="17"/>
      <c r="D655" s="17"/>
    </row>
    <row r="656" spans="1:4" x14ac:dyDescent="0.3">
      <c r="A656" s="19"/>
      <c r="B656" s="18"/>
      <c r="C656" s="23"/>
      <c r="D656" s="18"/>
    </row>
    <row r="657" spans="1:4" x14ac:dyDescent="0.3">
      <c r="A657" s="19"/>
      <c r="B657" s="18"/>
      <c r="C657" s="23"/>
      <c r="D657" s="18"/>
    </row>
    <row r="658" spans="1:4" x14ac:dyDescent="0.3">
      <c r="A658" s="19"/>
      <c r="B658" s="18"/>
      <c r="C658" s="23"/>
      <c r="D658" s="18"/>
    </row>
    <row r="659" spans="1:4" x14ac:dyDescent="0.3">
      <c r="A659" s="19"/>
      <c r="B659" s="18"/>
      <c r="C659" s="23"/>
      <c r="D659" s="18"/>
    </row>
    <row r="660" spans="1:4" x14ac:dyDescent="0.3">
      <c r="A660" s="19"/>
      <c r="B660" s="18"/>
      <c r="C660" s="23"/>
      <c r="D660" s="18"/>
    </row>
    <row r="661" spans="1:4" x14ac:dyDescent="0.3">
      <c r="A661" s="19"/>
      <c r="B661" s="18"/>
      <c r="C661" s="23"/>
      <c r="D661" s="18"/>
    </row>
    <row r="662" spans="1:4" x14ac:dyDescent="0.3">
      <c r="A662" s="19"/>
      <c r="B662" s="18"/>
      <c r="C662" s="23"/>
      <c r="D662" s="18"/>
    </row>
    <row r="663" spans="1:4" x14ac:dyDescent="0.3">
      <c r="A663" s="17"/>
      <c r="B663" s="17"/>
      <c r="C663" s="17"/>
      <c r="D663" s="17"/>
    </row>
    <row r="664" spans="1:4" x14ac:dyDescent="0.3">
      <c r="A664" s="19"/>
      <c r="B664" s="18"/>
      <c r="C664" s="23"/>
      <c r="D664" s="18"/>
    </row>
    <row r="665" spans="1:4" x14ac:dyDescent="0.3">
      <c r="A665" s="19"/>
      <c r="B665" s="18"/>
      <c r="C665" s="23"/>
      <c r="D665" s="18"/>
    </row>
    <row r="666" spans="1:4" x14ac:dyDescent="0.3">
      <c r="A666" s="19"/>
      <c r="B666" s="18"/>
      <c r="C666" s="23"/>
      <c r="D666" s="18"/>
    </row>
    <row r="667" spans="1:4" x14ac:dyDescent="0.3">
      <c r="A667" s="19"/>
      <c r="B667" s="18"/>
      <c r="C667" s="23"/>
      <c r="D667" s="18"/>
    </row>
    <row r="668" spans="1:4" x14ac:dyDescent="0.3">
      <c r="A668" s="19"/>
      <c r="B668" s="18"/>
      <c r="C668" s="23"/>
      <c r="D668" s="18"/>
    </row>
    <row r="669" spans="1:4" x14ac:dyDescent="0.3">
      <c r="A669" s="19"/>
      <c r="B669" s="18"/>
      <c r="C669" s="23"/>
      <c r="D669" s="18"/>
    </row>
    <row r="670" spans="1:4" x14ac:dyDescent="0.3">
      <c r="A670" s="19"/>
      <c r="B670" s="18"/>
      <c r="C670" s="23"/>
      <c r="D670" s="18"/>
    </row>
    <row r="671" spans="1:4" x14ac:dyDescent="0.3">
      <c r="A671" s="4"/>
    </row>
    <row r="672" spans="1:4" x14ac:dyDescent="0.3">
      <c r="A672" s="16"/>
    </row>
    <row r="673" spans="1:1" x14ac:dyDescent="0.3">
      <c r="A673" s="4"/>
    </row>
    <row r="674" spans="1:1" x14ac:dyDescent="0.3">
      <c r="A674" s="4"/>
    </row>
    <row r="675" spans="1:1" x14ac:dyDescent="0.3">
      <c r="A675" s="4"/>
    </row>
    <row r="676" spans="1:1" x14ac:dyDescent="0.3">
      <c r="A676" s="4"/>
    </row>
    <row r="677" spans="1:1" x14ac:dyDescent="0.3">
      <c r="A677" s="4"/>
    </row>
    <row r="678" spans="1:1" x14ac:dyDescent="0.3">
      <c r="A678" s="21"/>
    </row>
    <row r="679" spans="1:1" x14ac:dyDescent="0.3">
      <c r="A679" s="4"/>
    </row>
    <row r="680" spans="1:1" x14ac:dyDescent="0.3">
      <c r="A680" s="4"/>
    </row>
    <row r="681" spans="1:1" x14ac:dyDescent="0.3">
      <c r="A681" s="4"/>
    </row>
    <row r="682" spans="1:1" x14ac:dyDescent="0.3">
      <c r="A682" s="4"/>
    </row>
    <row r="683" spans="1:1" x14ac:dyDescent="0.3">
      <c r="A683" s="4"/>
    </row>
    <row r="684" spans="1:1" x14ac:dyDescent="0.3">
      <c r="A684" s="21"/>
    </row>
    <row r="685" spans="1:1" x14ac:dyDescent="0.3">
      <c r="A685" s="4"/>
    </row>
    <row r="686" spans="1:1" x14ac:dyDescent="0.3">
      <c r="A686" s="4"/>
    </row>
    <row r="687" spans="1:1" x14ac:dyDescent="0.3">
      <c r="A687" s="4"/>
    </row>
    <row r="688" spans="1:1" x14ac:dyDescent="0.3">
      <c r="A688" s="4"/>
    </row>
    <row r="689" spans="1:1" x14ac:dyDescent="0.3">
      <c r="A689" s="4"/>
    </row>
    <row r="690" spans="1:1" x14ac:dyDescent="0.3">
      <c r="A690" s="21"/>
    </row>
    <row r="691" spans="1:1" x14ac:dyDescent="0.3">
      <c r="A691" s="4"/>
    </row>
    <row r="692" spans="1:1" x14ac:dyDescent="0.3">
      <c r="A692" s="4"/>
    </row>
    <row r="693" spans="1:1" x14ac:dyDescent="0.3">
      <c r="A693" s="4"/>
    </row>
    <row r="694" spans="1:1" x14ac:dyDescent="0.3">
      <c r="A694" s="4"/>
    </row>
    <row r="695" spans="1:1" x14ac:dyDescent="0.3">
      <c r="A695" s="4"/>
    </row>
    <row r="696" spans="1:1" x14ac:dyDescent="0.3">
      <c r="A696" s="21"/>
    </row>
    <row r="697" spans="1:1" x14ac:dyDescent="0.3">
      <c r="A697" s="4"/>
    </row>
    <row r="698" spans="1:1" x14ac:dyDescent="0.3">
      <c r="A698" s="4"/>
    </row>
    <row r="699" spans="1:1" x14ac:dyDescent="0.3">
      <c r="A699" s="4"/>
    </row>
    <row r="700" spans="1:1" x14ac:dyDescent="0.3">
      <c r="A700" s="4"/>
    </row>
    <row r="701" spans="1:1" x14ac:dyDescent="0.3">
      <c r="A701" s="4"/>
    </row>
    <row r="702" spans="1:1" x14ac:dyDescent="0.3">
      <c r="A702" s="21"/>
    </row>
    <row r="703" spans="1:1" x14ac:dyDescent="0.3">
      <c r="A703" s="4"/>
    </row>
    <row r="704" spans="1:1" x14ac:dyDescent="0.3">
      <c r="A704" s="4"/>
    </row>
    <row r="705" spans="1:1" x14ac:dyDescent="0.3">
      <c r="A705" s="4"/>
    </row>
    <row r="706" spans="1:1" x14ac:dyDescent="0.3">
      <c r="A706" s="4"/>
    </row>
    <row r="707" spans="1:1" x14ac:dyDescent="0.3">
      <c r="A707" s="4"/>
    </row>
    <row r="708" spans="1:1" x14ac:dyDescent="0.3">
      <c r="A708" s="21"/>
    </row>
    <row r="709" spans="1:1" x14ac:dyDescent="0.3">
      <c r="A709" s="4"/>
    </row>
    <row r="712" spans="1:1" x14ac:dyDescent="0.3">
      <c r="A712" s="4"/>
    </row>
    <row r="713" spans="1:1" x14ac:dyDescent="0.3">
      <c r="A713" s="4"/>
    </row>
    <row r="714" spans="1:1" x14ac:dyDescent="0.3">
      <c r="A714" s="4"/>
    </row>
    <row r="717" spans="1:1" x14ac:dyDescent="0.3">
      <c r="A717" s="4"/>
    </row>
    <row r="718" spans="1:1" x14ac:dyDescent="0.3">
      <c r="A718" s="4"/>
    </row>
    <row r="719" spans="1:1" x14ac:dyDescent="0.3">
      <c r="A719" s="4"/>
    </row>
    <row r="720" spans="1:1" x14ac:dyDescent="0.3">
      <c r="A720" s="4"/>
    </row>
    <row r="721" spans="1:1" x14ac:dyDescent="0.3">
      <c r="A721" s="4"/>
    </row>
    <row r="722" spans="1:1" x14ac:dyDescent="0.3">
      <c r="A722" s="4"/>
    </row>
    <row r="723" spans="1:1" x14ac:dyDescent="0.3">
      <c r="A723" s="4"/>
    </row>
    <row r="726" spans="1:1" x14ac:dyDescent="0.3">
      <c r="A726" s="24"/>
    </row>
    <row r="727" spans="1:1" x14ac:dyDescent="0.3">
      <c r="A727" s="8"/>
    </row>
    <row r="728" spans="1:1" x14ac:dyDescent="0.3">
      <c r="A728" s="8"/>
    </row>
    <row r="729" spans="1:1" x14ac:dyDescent="0.3">
      <c r="A729" s="4"/>
    </row>
    <row r="730" spans="1:1" x14ac:dyDescent="0.3">
      <c r="A730" s="4"/>
    </row>
    <row r="731" spans="1:1" x14ac:dyDescent="0.3">
      <c r="A731" s="4"/>
    </row>
    <row r="732" spans="1:1" x14ac:dyDescent="0.3">
      <c r="A732" s="4"/>
    </row>
    <row r="733" spans="1:1" x14ac:dyDescent="0.3">
      <c r="A733" s="4"/>
    </row>
    <row r="734" spans="1:1" x14ac:dyDescent="0.3">
      <c r="A734" s="4"/>
    </row>
    <row r="735" spans="1:1" x14ac:dyDescent="0.3">
      <c r="A735" s="4"/>
    </row>
    <row r="736" spans="1:1" x14ac:dyDescent="0.3">
      <c r="A736" s="4"/>
    </row>
    <row r="737" spans="1:1" x14ac:dyDescent="0.3">
      <c r="A737" s="4"/>
    </row>
    <row r="738" spans="1:1" x14ac:dyDescent="0.3">
      <c r="A738" s="4"/>
    </row>
    <row r="739" spans="1:1" x14ac:dyDescent="0.3">
      <c r="A739" s="4"/>
    </row>
    <row r="740" spans="1:1" x14ac:dyDescent="0.3">
      <c r="A740" s="4"/>
    </row>
    <row r="741" spans="1:1" x14ac:dyDescent="0.3">
      <c r="A741" s="4"/>
    </row>
    <row r="742" spans="1:1" x14ac:dyDescent="0.3">
      <c r="A742" s="4"/>
    </row>
    <row r="743" spans="1:1" x14ac:dyDescent="0.3">
      <c r="A743" s="4"/>
    </row>
    <row r="744" spans="1:1" x14ac:dyDescent="0.3">
      <c r="A744" s="4"/>
    </row>
    <row r="745" spans="1:1" x14ac:dyDescent="0.3">
      <c r="A745" s="4"/>
    </row>
    <row r="746" spans="1:1" x14ac:dyDescent="0.3">
      <c r="A746" s="4"/>
    </row>
    <row r="747" spans="1:1" x14ac:dyDescent="0.3">
      <c r="A747" s="4"/>
    </row>
    <row r="748" spans="1:1" x14ac:dyDescent="0.3">
      <c r="A748" s="4"/>
    </row>
    <row r="749" spans="1:1" x14ac:dyDescent="0.3">
      <c r="A749" s="4"/>
    </row>
    <row r="750" spans="1:1" x14ac:dyDescent="0.3">
      <c r="A750" s="21"/>
    </row>
    <row r="751" spans="1:1" x14ac:dyDescent="0.3">
      <c r="A751" s="4"/>
    </row>
    <row r="752" spans="1:1" x14ac:dyDescent="0.3">
      <c r="A752" s="24"/>
    </row>
    <row r="753" spans="1:1" x14ac:dyDescent="0.3">
      <c r="A753" s="4"/>
    </row>
    <row r="754" spans="1:1" x14ac:dyDescent="0.3">
      <c r="A754" s="24"/>
    </row>
    <row r="755" spans="1:1" x14ac:dyDescent="0.3">
      <c r="A755" s="40"/>
    </row>
    <row r="756" spans="1:1" x14ac:dyDescent="0.3">
      <c r="A756" s="4"/>
    </row>
    <row r="757" spans="1:1" x14ac:dyDescent="0.3">
      <c r="A757" s="4"/>
    </row>
    <row r="758" spans="1:1" x14ac:dyDescent="0.3">
      <c r="A758" s="40"/>
    </row>
    <row r="759" spans="1:1" x14ac:dyDescent="0.3">
      <c r="A759" s="4"/>
    </row>
    <row r="760" spans="1:1" x14ac:dyDescent="0.3">
      <c r="A760" s="21"/>
    </row>
    <row r="761" spans="1:1" x14ac:dyDescent="0.3">
      <c r="A761" s="4"/>
    </row>
    <row r="762" spans="1:1" x14ac:dyDescent="0.3">
      <c r="A762" s="4"/>
    </row>
    <row r="763" spans="1:1" x14ac:dyDescent="0.3">
      <c r="A763" s="4"/>
    </row>
    <row r="764" spans="1:1" x14ac:dyDescent="0.3">
      <c r="A764" s="4"/>
    </row>
    <row r="765" spans="1:1" x14ac:dyDescent="0.3">
      <c r="A765" s="4"/>
    </row>
    <row r="766" spans="1:1" x14ac:dyDescent="0.3">
      <c r="A766" s="4"/>
    </row>
    <row r="767" spans="1:1" x14ac:dyDescent="0.3">
      <c r="A767" s="4"/>
    </row>
    <row r="770" spans="1:1" x14ac:dyDescent="0.3">
      <c r="A770" s="4"/>
    </row>
    <row r="771" spans="1:1" x14ac:dyDescent="0.3">
      <c r="A771" s="21"/>
    </row>
    <row r="772" spans="1:1" x14ac:dyDescent="0.3">
      <c r="A772" s="9"/>
    </row>
    <row r="773" spans="1:1" x14ac:dyDescent="0.3">
      <c r="A773" s="9"/>
    </row>
    <row r="774" spans="1:1" x14ac:dyDescent="0.3">
      <c r="A774" s="9"/>
    </row>
    <row r="775" spans="1:1" x14ac:dyDescent="0.3">
      <c r="A775" s="9"/>
    </row>
    <row r="776" spans="1:1" x14ac:dyDescent="0.3">
      <c r="A776" s="9"/>
    </row>
    <row r="777" spans="1:1" x14ac:dyDescent="0.3">
      <c r="A777" s="9"/>
    </row>
    <row r="778" spans="1:1" x14ac:dyDescent="0.3">
      <c r="A778" s="9"/>
    </row>
    <row r="779" spans="1:1" x14ac:dyDescent="0.3">
      <c r="A779" s="9"/>
    </row>
    <row r="780" spans="1:1" x14ac:dyDescent="0.3">
      <c r="A780" s="4"/>
    </row>
    <row r="781" spans="1:1" x14ac:dyDescent="0.3">
      <c r="A781" s="4"/>
    </row>
    <row r="782" spans="1:1" x14ac:dyDescent="0.3">
      <c r="A782" s="9"/>
    </row>
    <row r="783" spans="1:1" x14ac:dyDescent="0.3">
      <c r="A783" s="9"/>
    </row>
    <row r="784" spans="1:1" x14ac:dyDescent="0.3">
      <c r="A784" s="9"/>
    </row>
    <row r="785" spans="1:1" x14ac:dyDescent="0.3">
      <c r="A785" s="4"/>
    </row>
    <row r="786" spans="1:1" x14ac:dyDescent="0.3">
      <c r="A786" s="4"/>
    </row>
    <row r="787" spans="1:1" x14ac:dyDescent="0.3">
      <c r="A787" s="4"/>
    </row>
    <row r="788" spans="1:1" x14ac:dyDescent="0.3">
      <c r="A788" s="4"/>
    </row>
    <row r="789" spans="1:1" x14ac:dyDescent="0.3">
      <c r="A789" s="4"/>
    </row>
    <row r="790" spans="1:1" x14ac:dyDescent="0.3">
      <c r="A790" s="4"/>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BCF78-6360-4B02-8308-056DE4829C6C}">
  <sheetPr codeName="Planilha8"/>
  <dimension ref="A1:J86"/>
  <sheetViews>
    <sheetView topLeftCell="A29" workbookViewId="0">
      <selection activeCell="G35" sqref="G35"/>
    </sheetView>
  </sheetViews>
  <sheetFormatPr defaultRowHeight="14.4" x14ac:dyDescent="0.3"/>
  <cols>
    <col min="1" max="1" width="33.21875" bestFit="1" customWidth="1"/>
  </cols>
  <sheetData>
    <row r="1" spans="1:10" x14ac:dyDescent="0.3">
      <c r="A1" s="47" t="s">
        <v>463</v>
      </c>
    </row>
    <row r="2" spans="1:10" ht="15" customHeight="1" x14ac:dyDescent="0.3">
      <c r="A2" s="14" t="s">
        <v>464</v>
      </c>
      <c r="J2" s="61">
        <v>45498.755995370368</v>
      </c>
    </row>
    <row r="3" spans="1:10" x14ac:dyDescent="0.3">
      <c r="A3" s="14" t="s">
        <v>465</v>
      </c>
    </row>
    <row r="4" spans="1:10" x14ac:dyDescent="0.3">
      <c r="A4" s="9" t="s">
        <v>466</v>
      </c>
    </row>
    <row r="5" spans="1:10" x14ac:dyDescent="0.3">
      <c r="A5" s="9" t="s">
        <v>467</v>
      </c>
    </row>
    <row r="6" spans="1:10" x14ac:dyDescent="0.3">
      <c r="A6" s="12" t="s">
        <v>468</v>
      </c>
    </row>
    <row r="7" spans="1:10" x14ac:dyDescent="0.3">
      <c r="A7" s="12" t="s">
        <v>469</v>
      </c>
    </row>
    <row r="8" spans="1:10" x14ac:dyDescent="0.3">
      <c r="A8" s="12" t="s">
        <v>470</v>
      </c>
    </row>
    <row r="9" spans="1:10" x14ac:dyDescent="0.3">
      <c r="A9" s="12" t="s">
        <v>471</v>
      </c>
    </row>
    <row r="10" spans="1:10" x14ac:dyDescent="0.3">
      <c r="A10" s="12" t="s">
        <v>472</v>
      </c>
    </row>
    <row r="11" spans="1:10" x14ac:dyDescent="0.3">
      <c r="A11" s="12" t="s">
        <v>473</v>
      </c>
    </row>
    <row r="12" spans="1:10" x14ac:dyDescent="0.3">
      <c r="A12" s="9" t="s">
        <v>474</v>
      </c>
    </row>
    <row r="13" spans="1:10" x14ac:dyDescent="0.3">
      <c r="A13" s="12" t="s">
        <v>475</v>
      </c>
    </row>
    <row r="14" spans="1:10" x14ac:dyDescent="0.3">
      <c r="A14" s="12" t="s">
        <v>476</v>
      </c>
    </row>
    <row r="15" spans="1:10" x14ac:dyDescent="0.3">
      <c r="A15" s="12" t="s">
        <v>47</v>
      </c>
    </row>
    <row r="16" spans="1:10" x14ac:dyDescent="0.3">
      <c r="A16" s="12" t="s">
        <v>477</v>
      </c>
    </row>
    <row r="17" spans="1:1" x14ac:dyDescent="0.3">
      <c r="A17" s="12" t="s">
        <v>478</v>
      </c>
    </row>
    <row r="18" spans="1:1" x14ac:dyDescent="0.3">
      <c r="A18" s="9" t="s">
        <v>479</v>
      </c>
    </row>
    <row r="19" spans="1:1" x14ac:dyDescent="0.3">
      <c r="A19" s="12" t="s">
        <v>480</v>
      </c>
    </row>
    <row r="20" spans="1:1" x14ac:dyDescent="0.3">
      <c r="A20" s="12" t="s">
        <v>481</v>
      </c>
    </row>
    <row r="21" spans="1:1" x14ac:dyDescent="0.3">
      <c r="A21" s="12" t="s">
        <v>482</v>
      </c>
    </row>
    <row r="22" spans="1:1" x14ac:dyDescent="0.3">
      <c r="A22" s="12" t="s">
        <v>483</v>
      </c>
    </row>
    <row r="23" spans="1:1" x14ac:dyDescent="0.3">
      <c r="A23" s="9" t="s">
        <v>484</v>
      </c>
    </row>
    <row r="24" spans="1:1" x14ac:dyDescent="0.3">
      <c r="A24" s="12" t="s">
        <v>485</v>
      </c>
    </row>
    <row r="25" spans="1:1" x14ac:dyDescent="0.3">
      <c r="A25" s="12" t="s">
        <v>486</v>
      </c>
    </row>
    <row r="26" spans="1:1" x14ac:dyDescent="0.3">
      <c r="A26" s="12" t="s">
        <v>487</v>
      </c>
    </row>
    <row r="27" spans="1:1" x14ac:dyDescent="0.3">
      <c r="A27" s="46"/>
    </row>
    <row r="28" spans="1:1" x14ac:dyDescent="0.3">
      <c r="A28" s="48" t="s">
        <v>488</v>
      </c>
    </row>
    <row r="29" spans="1:1" x14ac:dyDescent="0.3">
      <c r="A29" s="46"/>
    </row>
    <row r="30" spans="1:1" x14ac:dyDescent="0.3">
      <c r="A30" s="14" t="s">
        <v>489</v>
      </c>
    </row>
    <row r="31" spans="1:1" x14ac:dyDescent="0.3">
      <c r="A31" s="14" t="s">
        <v>490</v>
      </c>
    </row>
    <row r="32" spans="1:1" ht="28.2" x14ac:dyDescent="0.3">
      <c r="A32" s="49" t="s">
        <v>491</v>
      </c>
    </row>
    <row r="33" spans="1:2" x14ac:dyDescent="0.3">
      <c r="A33" s="46"/>
    </row>
    <row r="34" spans="1:2" x14ac:dyDescent="0.3">
      <c r="A34" s="128">
        <v>45518</v>
      </c>
    </row>
    <row r="35" spans="1:2" x14ac:dyDescent="0.3">
      <c r="A35" s="47"/>
    </row>
    <row r="36" spans="1:2" ht="15" customHeight="1" thickBot="1" x14ac:dyDescent="0.35">
      <c r="A36" s="50" t="s">
        <v>492</v>
      </c>
    </row>
    <row r="37" spans="1:2" ht="15" thickBot="1" x14ac:dyDescent="0.35">
      <c r="A37" s="51"/>
    </row>
    <row r="38" spans="1:2" ht="15" thickBot="1" x14ac:dyDescent="0.35">
      <c r="A38" s="52" t="s">
        <v>673</v>
      </c>
    </row>
    <row r="39" spans="1:2" ht="15" thickBot="1" x14ac:dyDescent="0.35">
      <c r="A39" s="50" t="s">
        <v>618</v>
      </c>
      <c r="B39" t="e">
        <f>RIGHT(#REF!,9)</f>
        <v>#REF!</v>
      </c>
    </row>
    <row r="40" spans="1:2" ht="15" thickBot="1" x14ac:dyDescent="0.35">
      <c r="A40" s="52" t="s">
        <v>592</v>
      </c>
      <c r="B40" t="e">
        <f>RIGHT(#REF!,8)</f>
        <v>#REF!</v>
      </c>
    </row>
    <row r="41" spans="1:2" x14ac:dyDescent="0.3">
      <c r="A41" s="46"/>
      <c r="B41" t="e">
        <f>RIGHT(#REF!,8)</f>
        <v>#REF!</v>
      </c>
    </row>
    <row r="42" spans="1:2" x14ac:dyDescent="0.3">
      <c r="A42" s="47" t="s">
        <v>493</v>
      </c>
    </row>
    <row r="43" spans="1:2" x14ac:dyDescent="0.3">
      <c r="A43" s="53"/>
    </row>
    <row r="44" spans="1:2" x14ac:dyDescent="0.3">
      <c r="A44" s="54" t="s">
        <v>515</v>
      </c>
    </row>
    <row r="45" spans="1:2" x14ac:dyDescent="0.3">
      <c r="A45" s="53"/>
    </row>
    <row r="46" spans="1:2" x14ac:dyDescent="0.3">
      <c r="A46" s="55" t="s">
        <v>489</v>
      </c>
    </row>
    <row r="47" spans="1:2" x14ac:dyDescent="0.3">
      <c r="A47" s="46"/>
    </row>
    <row r="48" spans="1:2" ht="22.8" x14ac:dyDescent="0.3">
      <c r="A48" s="56" t="s">
        <v>494</v>
      </c>
    </row>
    <row r="49" spans="1:1" x14ac:dyDescent="0.3">
      <c r="A49" s="46"/>
    </row>
    <row r="50" spans="1:1" x14ac:dyDescent="0.3">
      <c r="A50" s="47" t="s">
        <v>495</v>
      </c>
    </row>
    <row r="51" spans="1:1" x14ac:dyDescent="0.3">
      <c r="A51" s="7"/>
    </row>
    <row r="52" spans="1:1" x14ac:dyDescent="0.3">
      <c r="A52" s="9" t="s">
        <v>468</v>
      </c>
    </row>
    <row r="53" spans="1:1" x14ac:dyDescent="0.3">
      <c r="A53" s="9" t="s">
        <v>469</v>
      </c>
    </row>
    <row r="54" spans="1:1" x14ac:dyDescent="0.3">
      <c r="A54" s="9" t="s">
        <v>470</v>
      </c>
    </row>
    <row r="55" spans="1:1" x14ac:dyDescent="0.3">
      <c r="A55" s="9" t="s">
        <v>471</v>
      </c>
    </row>
    <row r="56" spans="1:1" x14ac:dyDescent="0.3">
      <c r="A56" s="9" t="s">
        <v>472</v>
      </c>
    </row>
    <row r="57" spans="1:1" x14ac:dyDescent="0.3">
      <c r="A57" s="9" t="s">
        <v>473</v>
      </c>
    </row>
    <row r="58" spans="1:1" x14ac:dyDescent="0.3">
      <c r="A58" s="46"/>
    </row>
    <row r="59" spans="1:1" x14ac:dyDescent="0.3">
      <c r="A59" s="47" t="s">
        <v>496</v>
      </c>
    </row>
    <row r="60" spans="1:1" x14ac:dyDescent="0.3">
      <c r="A60" s="7"/>
    </row>
    <row r="61" spans="1:1" x14ac:dyDescent="0.3">
      <c r="A61" s="9" t="s">
        <v>475</v>
      </c>
    </row>
    <row r="62" spans="1:1" x14ac:dyDescent="0.3">
      <c r="A62" s="9" t="s">
        <v>476</v>
      </c>
    </row>
    <row r="63" spans="1:1" x14ac:dyDescent="0.3">
      <c r="A63" s="9" t="s">
        <v>47</v>
      </c>
    </row>
    <row r="64" spans="1:1" x14ac:dyDescent="0.3">
      <c r="A64" s="9" t="s">
        <v>477</v>
      </c>
    </row>
    <row r="65" spans="1:1" x14ac:dyDescent="0.3">
      <c r="A65" s="9" t="s">
        <v>478</v>
      </c>
    </row>
    <row r="66" spans="1:1" x14ac:dyDescent="0.3">
      <c r="A66" s="46"/>
    </row>
    <row r="67" spans="1:1" x14ac:dyDescent="0.3">
      <c r="A67" s="47" t="s">
        <v>497</v>
      </c>
    </row>
    <row r="68" spans="1:1" x14ac:dyDescent="0.3">
      <c r="A68" s="7"/>
    </row>
    <row r="69" spans="1:1" x14ac:dyDescent="0.3">
      <c r="A69" s="9" t="s">
        <v>480</v>
      </c>
    </row>
    <row r="70" spans="1:1" x14ac:dyDescent="0.3">
      <c r="A70" s="9" t="s">
        <v>481</v>
      </c>
    </row>
    <row r="71" spans="1:1" x14ac:dyDescent="0.3">
      <c r="A71" s="9" t="s">
        <v>482</v>
      </c>
    </row>
    <row r="72" spans="1:1" x14ac:dyDescent="0.3">
      <c r="A72" s="9" t="s">
        <v>483</v>
      </c>
    </row>
    <row r="73" spans="1:1" x14ac:dyDescent="0.3">
      <c r="A73" s="46"/>
    </row>
    <row r="74" spans="1:1" x14ac:dyDescent="0.3">
      <c r="A74" s="47" t="s">
        <v>498</v>
      </c>
    </row>
    <row r="75" spans="1:1" x14ac:dyDescent="0.3">
      <c r="A75" s="7"/>
    </row>
    <row r="76" spans="1:1" x14ac:dyDescent="0.3">
      <c r="A76" s="9" t="s">
        <v>485</v>
      </c>
    </row>
    <row r="77" spans="1:1" x14ac:dyDescent="0.3">
      <c r="A77" s="9" t="s">
        <v>486</v>
      </c>
    </row>
    <row r="78" spans="1:1" x14ac:dyDescent="0.3">
      <c r="A78" s="9" t="s">
        <v>487</v>
      </c>
    </row>
    <row r="79" spans="1:1" x14ac:dyDescent="0.3">
      <c r="A79" s="46"/>
    </row>
    <row r="80" spans="1:1" x14ac:dyDescent="0.3">
      <c r="A80" s="14" t="s">
        <v>499</v>
      </c>
    </row>
    <row r="81" spans="1:1" x14ac:dyDescent="0.3">
      <c r="A81" s="14" t="s">
        <v>397</v>
      </c>
    </row>
    <row r="82" spans="1:1" x14ac:dyDescent="0.3">
      <c r="A82" s="46"/>
    </row>
    <row r="83" spans="1:1" x14ac:dyDescent="0.3">
      <c r="A83" s="47" t="s">
        <v>500</v>
      </c>
    </row>
    <row r="84" spans="1:1" x14ac:dyDescent="0.3">
      <c r="A84" s="47" t="s">
        <v>501</v>
      </c>
    </row>
    <row r="85" spans="1:1" x14ac:dyDescent="0.3">
      <c r="A85" s="46"/>
    </row>
    <row r="86" spans="1:1" x14ac:dyDescent="0.3">
      <c r="A86" s="47" t="s">
        <v>502</v>
      </c>
    </row>
  </sheetData>
  <hyperlinks>
    <hyperlink ref="A2" r:id="rId1" display="https://bomm.com.br/arquivos-internos" xr:uid="{6B53AB4B-4C5E-43CF-B701-3EB2D70F14AA}"/>
    <hyperlink ref="A3" r:id="rId2" display="https://bomm.com.br/" xr:uid="{F09EA775-75C6-41DE-A87A-23879DB1F419}"/>
    <hyperlink ref="A4" r:id="rId3" display="javascript:void(0)" xr:uid="{FBC8FB78-7B41-41E2-918D-3A01BD733C16}"/>
    <hyperlink ref="A5" r:id="rId4" display="javascript:void(0)" xr:uid="{944971EE-EA9A-4BB9-BB6D-CA78DF4155E0}"/>
    <hyperlink ref="A6" r:id="rId5" display="https://bomm.com.br/sobre" xr:uid="{DC87AF07-B528-4A11-85BF-A2AD57343E1F}"/>
    <hyperlink ref="A7" r:id="rId6" display="https://bomm.com.br/missao-visao-valores" xr:uid="{3ECC4D08-7EE3-4680-94D7-ADBA2EB2ED60}"/>
    <hyperlink ref="A8" r:id="rId7" display="https://bomm.com.br/linha-do-tempo" xr:uid="{BF38E314-642F-493C-B132-BB96122FC7E8}"/>
    <hyperlink ref="A9" r:id="rId8" display="https://bomm.com.br/unidades" xr:uid="{F61A5B0B-E15F-4818-8516-BEFDBE8ADB9E}"/>
    <hyperlink ref="A10" r:id="rId9" display="https://www.linkedin.com/company/tresbommagri/jobs/" xr:uid="{2F55A3AC-71B8-4260-8F4D-75AC0E0C8876}"/>
    <hyperlink ref="A11" r:id="rId10" display="https://bomm.com.br/fale-conosco" xr:uid="{27E9FE7B-AD1F-4EAB-BFAD-F5D1CCCF238F}"/>
    <hyperlink ref="A12" r:id="rId11" display="javascript:void(0)" xr:uid="{D9AB0EF9-D3F8-412A-B1ED-B87CAA2C45C4}"/>
    <hyperlink ref="A13" r:id="rId12" display="https://bomm.com.br/nossos-segmentos" xr:uid="{D8F8F3CC-6CE3-4868-AEF4-42E06B39C63D}"/>
    <hyperlink ref="A14" r:id="rId13" display="https://bomm.com.br/regioes-de-atuacao" xr:uid="{0A011316-42B0-42C9-9E2E-C7247E624517}"/>
    <hyperlink ref="A15" r:id="rId14" display="https://bomm.com.br/nossos-mercados" xr:uid="{3483599C-7571-4456-B914-4411D95A34BF}"/>
    <hyperlink ref="A16" r:id="rId15" display="https://bomm.com.br/produtos" xr:uid="{FE472268-DE6D-4022-B0E9-EAE5E2C62133}"/>
    <hyperlink ref="A17" r:id="rId16" display="https://bomm.com.br/nossos-projetos" xr:uid="{9F42B76F-8815-4ED9-BF6D-1F451D578371}"/>
    <hyperlink ref="A18" r:id="rId17" display="javascript:void(0)" xr:uid="{5668C324-46AA-444F-955B-36AE92B1DA69}"/>
    <hyperlink ref="A19" r:id="rId18" display="https://bomm.com.br/nossos-numeros" xr:uid="{693EF163-173A-41EB-BE2F-751A791C0838}"/>
    <hyperlink ref="A20" r:id="rId19" display="https://bomm.com.br/volume-negociado" xr:uid="{B13C2964-6E24-4A19-A729-2A2FFEE3EE6A}"/>
    <hyperlink ref="A21" r:id="rId20" display="https://bomm.com.br/vendas-e-participacoes" xr:uid="{0D1B3578-4C7B-4D21-8542-A9A6D7BF0E2B}"/>
    <hyperlink ref="A22" r:id="rId21" display="https://bomm.com.br/comercio-exterior" xr:uid="{A03EB7E9-E490-4C00-A2D5-3C3B826FA7F0}"/>
    <hyperlink ref="A23" r:id="rId22" display="javascript:void(0)" xr:uid="{6493AFD6-64A8-4743-B765-52F06466A9C4}"/>
    <hyperlink ref="A24" r:id="rId23" display="https://bomm.com.br/indicadores-asg" xr:uid="{EF611CBF-3CF0-41F6-BACF-FFBD674D991A}"/>
    <hyperlink ref="A25" r:id="rId24" display="https://bomm.com.br/manuais-e-politicas" xr:uid="{F348AF17-8D31-4530-A20A-D05E92B1347C}"/>
    <hyperlink ref="A26" r:id="rId25" display="https://bomm.com.br/releases" xr:uid="{EA5F7009-06AB-4A5F-92C0-DFEC314551A8}"/>
    <hyperlink ref="A30" r:id="rId26" display="https://bomm.com.br/nossos-segmentos" xr:uid="{C3FA220A-C99A-4627-8D2B-15566974B951}"/>
    <hyperlink ref="A31" r:id="rId27" display="https://br.tradingview.com/markets/" xr:uid="{97FF3C17-9252-41B5-9815-472273FB7F3B}"/>
    <hyperlink ref="A46" r:id="rId28" display="https://bomm.com.br/sobre" xr:uid="{CFEAE8CC-E2E3-434A-A303-B87F3C093D34}"/>
    <hyperlink ref="A52" r:id="rId29" display="https://bomm.com.br/sobre" xr:uid="{9EBFEAEA-244A-419C-BCA8-A0A0111EA881}"/>
    <hyperlink ref="A53" r:id="rId30" display="https://bomm.com.br/missao-visao-valores" xr:uid="{7586761E-1E1F-4FF0-B26C-642A051BAED8}"/>
    <hyperlink ref="A54" r:id="rId31" display="https://bomm.com.br/linha-do-tempo" xr:uid="{EDF25097-817E-4FEF-8B37-18888CDD30E3}"/>
    <hyperlink ref="A55" r:id="rId32" display="https://bomm.com.br/unidades" xr:uid="{4915238E-D29C-45FC-8ADE-902601C15780}"/>
    <hyperlink ref="A56" r:id="rId33" display="https://www.linkedin.com/company/tresbommagri/jobs/" xr:uid="{07DB98E0-2B32-4167-A6EB-BDDF76E02959}"/>
    <hyperlink ref="A57" r:id="rId34" display="https://bomm.com.br/fale-conosco" xr:uid="{CFFD9642-8B13-4C31-B542-FCB02747A572}"/>
    <hyperlink ref="A61" r:id="rId35" display="https://bomm.com.br/nossos-segmentos" xr:uid="{BF13FC32-EBE9-4B9D-B38D-848E14FB61D8}"/>
    <hyperlink ref="A62" r:id="rId36" display="https://bomm.com.br/regioes-de-atuacao" xr:uid="{97580B68-1436-4770-A5AD-6B972ADA60EB}"/>
    <hyperlink ref="A63" r:id="rId37" display="https://bomm.com.br/nossos-mercados" xr:uid="{86995BD6-2C8B-4AFE-A7E8-21598D682FBD}"/>
    <hyperlink ref="A64" r:id="rId38" display="https://bomm.com.br/produtos" xr:uid="{3E7BE143-070D-4265-8A2A-CF2A45C72878}"/>
    <hyperlink ref="A65" r:id="rId39" display="https://bomm.com.br/nossos-projetos" xr:uid="{A4E10834-27E1-4315-A8C2-C398BFB76515}"/>
    <hyperlink ref="A69" r:id="rId40" display="https://bomm.com.br/nossos-numeros" xr:uid="{DDBF4B88-38B9-49F1-9100-E1D32066F6AC}"/>
    <hyperlink ref="A70" r:id="rId41" display="https://bomm.com.br/volume-negociado" xr:uid="{29D36E8D-A171-4A9D-B589-C6B996AC2A0B}"/>
    <hyperlink ref="A71" r:id="rId42" display="https://bomm.com.br/vendas-e-participacoes" xr:uid="{822700F4-133C-4DF8-8666-C2DC9380DFFF}"/>
    <hyperlink ref="A72" r:id="rId43" display="https://bomm.com.br/comercio-exterior" xr:uid="{94334E52-5649-47DE-A664-2AB6EE50EDE2}"/>
    <hyperlink ref="A76" r:id="rId44" display="https://bomm.com.br/indicadores-asg" xr:uid="{8379BE01-5C71-49C2-A92F-0766FF5C9542}"/>
    <hyperlink ref="A77" r:id="rId45" display="https://bomm.com.br/manuais-e-politicas" xr:uid="{9A107DDC-62D5-490A-8596-2D2CA3FE9955}"/>
    <hyperlink ref="A78" r:id="rId46" display="https://bomm.com.br/releases" xr:uid="{32698D80-8AB5-4F07-A194-C07A6E59911F}"/>
    <hyperlink ref="A80" r:id="rId47" display="https://bomm.com.br/termos-de-uso" xr:uid="{FF251A48-21C3-4A36-B5C5-5F9D8DE6F02E}"/>
    <hyperlink ref="A81" r:id="rId48" display="https://bomm.com.br/politica-de-privacidade" xr:uid="{680E41AF-3343-4203-9478-E6A1302A6F2D}"/>
  </hyperlink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187F9-82D1-4C29-836F-23215F7C8CE9}">
  <sheetPr codeName="Planilha9"/>
  <dimension ref="A1:J9"/>
  <sheetViews>
    <sheetView workbookViewId="0">
      <selection activeCell="B4" sqref="B4"/>
    </sheetView>
  </sheetViews>
  <sheetFormatPr defaultRowHeight="14.4" x14ac:dyDescent="0.3"/>
  <cols>
    <col min="1" max="1" width="5.109375" bestFit="1" customWidth="1"/>
    <col min="2" max="2" width="6.6640625" bestFit="1" customWidth="1"/>
    <col min="3" max="3" width="8.88671875" bestFit="1" customWidth="1"/>
  </cols>
  <sheetData>
    <row r="1" spans="1:10" x14ac:dyDescent="0.3">
      <c r="A1" s="117" t="s">
        <v>5</v>
      </c>
      <c r="B1" s="118" t="s">
        <v>6</v>
      </c>
      <c r="C1" s="119" t="s">
        <v>7</v>
      </c>
    </row>
    <row r="2" spans="1:10" x14ac:dyDescent="0.3">
      <c r="A2" s="125">
        <v>45505</v>
      </c>
      <c r="B2" s="115">
        <v>0.85</v>
      </c>
      <c r="C2" s="121">
        <v>0</v>
      </c>
      <c r="J2" s="61">
        <v>45497.689988425926</v>
      </c>
    </row>
    <row r="3" spans="1:10" x14ac:dyDescent="0.3">
      <c r="A3" s="125">
        <v>45536</v>
      </c>
      <c r="B3" s="115">
        <v>1.1599999999999999</v>
      </c>
      <c r="C3" s="121">
        <v>0</v>
      </c>
    </row>
    <row r="4" spans="1:10" x14ac:dyDescent="0.3">
      <c r="A4" s="125">
        <v>45566</v>
      </c>
      <c r="B4" s="115">
        <v>1</v>
      </c>
      <c r="C4" s="121">
        <v>0</v>
      </c>
    </row>
    <row r="5" spans="1:10" x14ac:dyDescent="0.3">
      <c r="A5" s="125">
        <v>45689</v>
      </c>
      <c r="B5" s="115">
        <v>0.24</v>
      </c>
      <c r="C5" s="121">
        <v>0</v>
      </c>
    </row>
    <row r="6" spans="1:10" x14ac:dyDescent="0.3">
      <c r="A6" s="125">
        <v>45717</v>
      </c>
      <c r="B6" s="115">
        <v>7.0000000000000007E-2</v>
      </c>
      <c r="C6" s="121">
        <v>0</v>
      </c>
    </row>
    <row r="7" spans="1:10" x14ac:dyDescent="0.3">
      <c r="A7" s="125">
        <v>45748</v>
      </c>
      <c r="B7" s="115">
        <v>7.0000000000000007E-2</v>
      </c>
      <c r="C7" s="121">
        <v>0</v>
      </c>
    </row>
    <row r="8" spans="1:10" x14ac:dyDescent="0.3">
      <c r="A8" s="125">
        <v>45778</v>
      </c>
      <c r="B8" s="115">
        <v>0.05</v>
      </c>
      <c r="C8" s="121">
        <v>0</v>
      </c>
    </row>
    <row r="9" spans="1:10" ht="15" thickBot="1" x14ac:dyDescent="0.35">
      <c r="A9" s="126">
        <v>45809</v>
      </c>
      <c r="B9" s="127">
        <v>0.08</v>
      </c>
      <c r="C9" s="124">
        <v>0</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552E-52AA-4266-872C-F2EC4FC867DF}">
  <sheetPr codeName="Planilha10"/>
  <dimension ref="A1:J7"/>
  <sheetViews>
    <sheetView workbookViewId="0">
      <selection activeCell="B7" sqref="B7"/>
    </sheetView>
  </sheetViews>
  <sheetFormatPr defaultRowHeight="14.4" x14ac:dyDescent="0.3"/>
  <cols>
    <col min="1" max="1" width="4.6640625" bestFit="1" customWidth="1"/>
    <col min="2" max="2" width="6.6640625" bestFit="1" customWidth="1"/>
    <col min="3" max="3" width="10" bestFit="1" customWidth="1"/>
  </cols>
  <sheetData>
    <row r="1" spans="1:10" ht="15" thickBot="1" x14ac:dyDescent="0.35">
      <c r="A1" t="s">
        <v>541</v>
      </c>
    </row>
    <row r="2" spans="1:10" x14ac:dyDescent="0.3">
      <c r="A2" s="117" t="s">
        <v>5</v>
      </c>
      <c r="B2" s="118" t="s">
        <v>6</v>
      </c>
      <c r="C2" s="119" t="s">
        <v>3</v>
      </c>
      <c r="J2" s="61">
        <v>45497.690011574072</v>
      </c>
    </row>
    <row r="3" spans="1:10" ht="15" thickBot="1" x14ac:dyDescent="0.35">
      <c r="A3" s="126">
        <v>43556</v>
      </c>
      <c r="B3" s="127">
        <v>0.4</v>
      </c>
      <c r="C3" s="124">
        <v>0</v>
      </c>
    </row>
    <row r="5" spans="1:10" ht="15" thickBot="1" x14ac:dyDescent="0.35">
      <c r="A5" t="s">
        <v>542</v>
      </c>
    </row>
    <row r="6" spans="1:10" ht="30" x14ac:dyDescent="0.3">
      <c r="A6" s="117" t="s">
        <v>5</v>
      </c>
      <c r="B6" s="118" t="s">
        <v>540</v>
      </c>
      <c r="C6" s="119" t="s">
        <v>414</v>
      </c>
    </row>
    <row r="7" spans="1:10" ht="15" thickBot="1" x14ac:dyDescent="0.35">
      <c r="A7" s="126">
        <v>45505</v>
      </c>
      <c r="B7" s="127">
        <v>0.05</v>
      </c>
      <c r="C7" s="124">
        <v>0</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EA6A0-E2E0-474F-8A96-F62FA62538D9}">
  <sheetPr codeName="Planilha11"/>
  <dimension ref="A1:J8"/>
  <sheetViews>
    <sheetView workbookViewId="0">
      <selection activeCell="A8" sqref="A8"/>
    </sheetView>
  </sheetViews>
  <sheetFormatPr defaultRowHeight="14.4" x14ac:dyDescent="0.3"/>
  <sheetData>
    <row r="1" spans="1:10" x14ac:dyDescent="0.3">
      <c r="A1" t="s">
        <v>420</v>
      </c>
    </row>
    <row r="2" spans="1:10" x14ac:dyDescent="0.3">
      <c r="A2" t="s">
        <v>424</v>
      </c>
      <c r="J2" s="61">
        <v>45497.690023148149</v>
      </c>
    </row>
    <row r="3" spans="1:10" x14ac:dyDescent="0.3">
      <c r="A3" t="s">
        <v>425</v>
      </c>
    </row>
    <row r="4" spans="1:10" x14ac:dyDescent="0.3">
      <c r="A4" s="21" t="s">
        <v>426</v>
      </c>
    </row>
    <row r="5" spans="1:10" x14ac:dyDescent="0.3">
      <c r="A5" t="s">
        <v>421</v>
      </c>
    </row>
    <row r="6" spans="1:10" x14ac:dyDescent="0.3">
      <c r="A6" t="s">
        <v>441</v>
      </c>
    </row>
    <row r="7" spans="1:10" x14ac:dyDescent="0.3">
      <c r="A7" t="s">
        <v>443</v>
      </c>
    </row>
    <row r="8" spans="1:10" x14ac:dyDescent="0.3">
      <c r="A8" t="s">
        <v>442</v>
      </c>
    </row>
  </sheetData>
  <hyperlinks>
    <hyperlink ref="A4" r:id="rId1" xr:uid="{F3979600-90C6-4038-B3CD-653C027A5FEA}"/>
  </hyperlink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F224D1-5439-410B-8221-DF814621AB5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11</vt:i4>
      </vt:variant>
    </vt:vector>
  </HeadingPairs>
  <TitlesOfParts>
    <vt:vector size="20" baseType="lpstr">
      <vt:lpstr>TABELA PREÇOS </vt:lpstr>
      <vt:lpstr>Dolar</vt:lpstr>
      <vt:lpstr>FARELO DE SOJA</vt:lpstr>
      <vt:lpstr>Soja</vt:lpstr>
      <vt:lpstr>Milho</vt:lpstr>
      <vt:lpstr>Preços Palotina</vt:lpstr>
      <vt:lpstr>Premio Soja</vt:lpstr>
      <vt:lpstr>Premio Milho</vt:lpstr>
      <vt:lpstr>Links</vt:lpstr>
      <vt:lpstr>'Preços Palotina'!bomm.com.br</vt:lpstr>
      <vt:lpstr>'FARELO DE SOJA'!farelo_de_soja</vt:lpstr>
      <vt:lpstr>'FARELO DE SOJA'!farelo_de_soja_chicago_cbot</vt:lpstr>
      <vt:lpstr>Milho!milho_1</vt:lpstr>
      <vt:lpstr>'Premio Milho'!premio_milho_paranagua</vt:lpstr>
      <vt:lpstr>'Premio Soja'!premio_soja_paranagua_pr</vt:lpstr>
      <vt:lpstr>Dolar!search?q_hora_oq_hora_gs_lcrp_EgZjaHJvbWUyDAgAEEUYORjJAxiABDIMCAEQIxgnGIAEGIoFMg0IAhAAGJIDGIAEGIoFMg0IAxAAGJIDGIAEGIoFMgcIBBAAGIAEMgcIBRAAGIAEMgcIBhAAGIAEMgcIBxAAGIAEMgcICBAAGIAEMgcICRAAGI8C0gEHNTE1ajBqN6gCALACAA_sourceid_chrome_ie</vt:lpstr>
      <vt:lpstr>Soja!soja</vt:lpstr>
      <vt:lpstr>'Premio Milho'!soja_premio_farelo_de_soja_paranagua_pr</vt:lpstr>
      <vt:lpstr>'FARELO DE SOJA'!us_soybean_meal_1</vt:lpstr>
      <vt:lpstr>Dolar!usd_brl_1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Guilherme Marques</dc:creator>
  <cp:lastModifiedBy>Guilherme Marques</cp:lastModifiedBy>
  <dcterms:created xsi:type="dcterms:W3CDTF">2023-07-18T19:53:00Z</dcterms:created>
  <dcterms:modified xsi:type="dcterms:W3CDTF">2024-08-14T14:20:29Z</dcterms:modified>
</cp:coreProperties>
</file>