
<file path=[Content_Types].xml><?xml version="1.0" encoding="utf-8"?>
<Types xmlns="http://schemas.openxmlformats.org/package/2006/content-types">
  <Default Extension="emf" ContentType="image/x-emf"/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/>
  </bookViews>
  <sheets>
    <sheet name="Overview" sheetId="1" r:id="rId1"/>
    <sheet name="Quick Budget" sheetId="2" r:id="rId2"/>
    <sheet name="Sheet1" sheetId="3" r:id="rId3" state="hidden"/>
  </sheets>
  <definedNames>
    <definedName name="BUDGETM" comment="">'#REF'!$E$7:$R$83</definedName>
    <definedName name="CHARTMONTH" comment="">'#REF'!$AA$26:$AC$41</definedName>
    <definedName name="HIDEBUDGET" comment="">'#REF'!$J$1:$P$1</definedName>
    <definedName name="HIDETRACKING" comment="">'#REF'!$H$1:$O$2</definedName>
    <definedName name="MONTHSA" comment="">'#REF'!$AE$26:$AF$37</definedName>
    <definedName name="MONTHSB" comment="">'#REF'!$AF$26:$AG$37</definedName>
    <definedName name="MONTHSC" comment="">'#REF'!$AB$26:$AD$40</definedName>
    <definedName name="MONTHSD" comment="">'#REF'!$AF$26:$AH$38</definedName>
    <definedName name="MONTHSE" comment="">'#REF'!$R$26:$T$40</definedName>
    <definedName name="_xlnm.Print_Area" comment="" localSheetId="0">Overview!$A$1:$P$20</definedName>
    <definedName name="_xlnm.Print_Area" comment="" localSheetId="1">'Quick Budget'!$B$5:$P$84</definedName>
    <definedName name="TRACKING" comment="">'#REF'!$D$7:$Q$84</definedName>
  </definedNames>
  <calcPr fullPrecision="1" calcId="125725"/>
</workbook>
</file>

<file path=xl/sharedStrings.xml><?xml version="1.0" encoding="utf-8"?>
<sst xmlns="http://schemas.openxmlformats.org/spreadsheetml/2006/main" uniqueCount="58" count="112">
  <si>
    <t>Weekly</t>
  </si>
  <si>
    <t>Monthly</t>
  </si>
  <si>
    <t>Semi-Annually</t>
  </si>
  <si>
    <t>Quarterly</t>
  </si>
  <si>
    <t>Yearly</t>
  </si>
  <si>
    <t>Daily</t>
  </si>
  <si>
    <t>Quick Budget</t>
  </si>
  <si>
    <t>Pie Chart</t>
  </si>
  <si>
    <t>Bar Chart</t>
  </si>
  <si>
    <t>Balance</t>
  </si>
  <si>
    <t>Expense</t>
  </si>
  <si>
    <t>Income</t>
  </si>
  <si>
    <t>Data sheet</t>
  </si>
  <si>
    <t>Use the drop down boxes                            to chart different time periods (Monthly,Yearly,Weekly.)</t>
  </si>
  <si>
    <t>Features Demonstrated</t>
  </si>
  <si>
    <t>This sample demonstrates following features of XlsIO:</t>
  </si>
  <si>
    <t>Introduction to Budget Planner</t>
  </si>
  <si>
    <t>You may move from worksheet to worksheet by hitting underlined texts</t>
  </si>
  <si>
    <t>located at the top of each worksheet or the tabs at the bottom of this workbook.</t>
  </si>
  <si>
    <t>Textbox insertion and formatting
Image insertion
Numberformats
Formulas
Chart
Views - heading,sheet hiding,row /column hiding, tab colors
Datavalidation list
Text styles [bold,italic,underline,font.font color]</t>
  </si>
  <si>
    <t>Frequency</t>
  </si>
  <si>
    <t>Amount</t>
  </si>
  <si>
    <t>Total Income</t>
  </si>
  <si>
    <t>Salary/Wages</t>
  </si>
  <si>
    <t>Salary/Wages(Spouse)</t>
  </si>
  <si>
    <t>Other</t>
  </si>
  <si>
    <t>Transportation</t>
  </si>
  <si>
    <t>Auto Loan/Lease</t>
  </si>
  <si>
    <t>Insurance</t>
  </si>
  <si>
    <t xml:space="preserve">Gas </t>
  </si>
  <si>
    <t xml:space="preserve">Maintenance </t>
  </si>
  <si>
    <t>Registration/Inspection</t>
  </si>
  <si>
    <t>Bill's train pass</t>
  </si>
  <si>
    <t>Jane's bus pass</t>
  </si>
  <si>
    <t>Total</t>
  </si>
  <si>
    <t>Chart</t>
  </si>
  <si>
    <t>Home</t>
  </si>
  <si>
    <t>EMI</t>
  </si>
  <si>
    <t>Rent</t>
  </si>
  <si>
    <t>Maintanence</t>
  </si>
  <si>
    <t>Furniture</t>
  </si>
  <si>
    <t>Household Supplies</t>
  </si>
  <si>
    <t>Groceries</t>
  </si>
  <si>
    <t>Real Estate Tax</t>
  </si>
  <si>
    <t>Utilities</t>
  </si>
  <si>
    <t>Phone - Home</t>
  </si>
  <si>
    <t>Phone - Cell</t>
  </si>
  <si>
    <t>Cable</t>
  </si>
  <si>
    <t>Gas</t>
  </si>
  <si>
    <t>Water</t>
  </si>
  <si>
    <t>Electricity</t>
  </si>
  <si>
    <t>Internet</t>
  </si>
  <si>
    <t>Health</t>
  </si>
  <si>
    <t>Dental</t>
  </si>
  <si>
    <t>Medical</t>
  </si>
  <si>
    <t>Medication</t>
  </si>
  <si>
    <t>Vision/contacts</t>
  </si>
  <si>
    <t>Life Insurance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</si>
</sst>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59">
    <numFmt numFmtId="164" formatCode="&quot;€&quot;#,##0_);\(&quot;€&quot;#,##0\)"/>
    <numFmt numFmtId="165" formatCode="&quot;€&quot;#,##0_);[Red]\(&quot;€&quot;#,##0\)"/>
    <numFmt numFmtId="166" formatCode="&quot;€&quot;#,##0.00_);\(&quot;€&quot;#,##0.00\)"/>
    <numFmt numFmtId="167" formatCode="&quot;€&quot;#,##0.00_);[Red]\(&quot;€&quot;#,##0.00\)"/>
    <numFmt numFmtId="168" formatCode="_(&quot;€&quot;* #,##0_);_(&quot;€&quot;* \(#,##0\);_(&quot;€&quot;* &quot;-&quot;_);_(@_)"/>
    <numFmt numFmtId="169" formatCode="_(&quot;€&quot;* #,##0.00_);_(&quot;€&quot;* \(#,##0.00\);_(&quot;€&quot;* &quot;-&quot;??_);_(@_)"/>
    <numFmt numFmtId="170" formatCode="_(&quot;$&quot;* #,##0.0_);_(&quot;$&quot;* \(#,##0.0\);_(&quot;$&quot;* &quot;-&quot;??_);_(@_)"/>
    <numFmt numFmtId="171" formatCode="_(&quot;$&quot;* #,##0_);_(&quot;$&quot;* \(#,##0\);_(&quot;$&quot;* &quot;-&quot;??_);_(@_)"/>
    <numFmt numFmtId="172" formatCode="&quot;$&quot;#,##0"/>
    <numFmt numFmtId="173" formatCode="[$-409]dddd\,\ mmmm\ dd\,\ yyyy"/>
    <numFmt numFmtId="174" formatCode="[$-409]mmmm\ d\,\ yyyy;@"/>
    <numFmt numFmtId="175" formatCode="[$-409]mmm\-yy;@"/>
    <numFmt numFmtId="176" formatCode="&quot;$&quot;#,##0.0_);[Red]\(&quot;$&quot;#,##0.0\)"/>
    <numFmt numFmtId="177" formatCode="0.00000"/>
    <numFmt numFmtId="178" formatCode="0.0000"/>
    <numFmt numFmtId="179" formatCode="0.000"/>
    <numFmt numFmtId="180" formatCode="0.0"/>
    <numFmt numFmtId="181" formatCode="0.0%"/>
    <numFmt numFmtId="182" formatCode="&quot;$&quot;#,##0.0_);\(&quot;$&quot;#,##0.0\)"/>
    <numFmt numFmtId="183" formatCode="_(* #,##0.0_);_(* \(#,##0.0\);_(* &quot;-&quot;??_);_(@_)"/>
    <numFmt numFmtId="184" formatCode="_(* #,##0_);_(* \(#,##0\);_(* &quot;-&quot;??_);_(@_)"/>
    <numFmt numFmtId="185" formatCode="[$-409]h:mm:ss\ AM/PM"/>
    <numFmt numFmtId="186" formatCode="00000"/>
    <numFmt numFmtId="187" formatCode="&quot;Yes&quot;;&quot;Yes&quot;;&quot;No&quot;"/>
    <numFmt numFmtId="188" formatCode="&quot;True&quot;;&quot;True&quot;;&quot;False&quot;"/>
    <numFmt numFmtId="189" formatCode="&quot;On&quot;;&quot;On&quot;;&quot;Off&quot;"/>
    <numFmt numFmtId="190" formatCode="[$€-2]\ #,##0.00_);[Red]\([$€-2]\ #,##0.00\)"/>
    <numFmt numFmtId="191" formatCode="_(* #,##0.000_);_(* \(#,##0.000\);_(* &quot;-&quot;???_);_(@_)"/>
    <numFmt numFmtId="192" formatCode="&quot;$&quot;#,##0.000_);[Red]\(&quot;$&quot;#,##0.000\)"/>
    <numFmt numFmtId="193" formatCode="#,##0.0_);[Red]\(#,##0.0\)"/>
    <numFmt numFmtId="194" formatCode="0.000%"/>
    <numFmt numFmtId="195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198" formatCode="_(* #,##0.000000_);_(* \(#,##0.000000\);_(* &quot;-&quot;??_);_(@_)"/>
    <numFmt numFmtId="199" formatCode="0.0000%"/>
    <numFmt numFmtId="200" formatCode="0.00000%"/>
    <numFmt numFmtId="201" formatCode="0.000000%"/>
    <numFmt numFmtId="202" formatCode="0.0000000%"/>
    <numFmt numFmtId="203" formatCode="0.00000000%"/>
    <numFmt numFmtId="204" formatCode="_(&quot;$&quot;* #,##0.000_);_(&quot;$&quot;* \(#,##0.000\);_(&quot;$&quot;* &quot;-&quot;??_);_(@_)"/>
    <numFmt numFmtId="205" formatCode="&quot;$&quot;#,##0.00"/>
    <numFmt numFmtId="206" formatCode="&quot;$&quot;#,##0.0000_);[Red]\(&quot;$&quot;#,##0.0000\)"/>
    <numFmt numFmtId="207" formatCode="_(* #,##0.0000_);_(* \(#,##0.0000\);_(* &quot;-&quot;????_);_(@_)"/>
    <numFmt numFmtId="208" formatCode="0.000000"/>
    <numFmt numFmtId="209" formatCode="0.0000000"/>
    <numFmt numFmtId="210" formatCode="0.00000000"/>
    <numFmt numFmtId="211" formatCode="0.000000000"/>
    <numFmt numFmtId="212" formatCode="0.0000000000"/>
    <numFmt numFmtId="213" formatCode="&quot;$&quot;#,##0.00000_);[Red]\(&quot;$&quot;#,##0.00000\)"/>
    <numFmt numFmtId="214" formatCode="&quot;$&quot;#,##0.000000_);[Red]\(&quot;$&quot;#,##0.000000\)"/>
    <numFmt numFmtId="215" formatCode="&quot;$&quot;#,##0.0000000_);[Red]\(&quot;$&quot;#,##0.0000000\)"/>
    <numFmt numFmtId="216" formatCode="_(* #,##0.0_);_(* \(#,##0.0\);_(* &quot;-&quot;?_);_(@_)"/>
    <numFmt numFmtId="217" formatCode="#,##0.0"/>
    <numFmt numFmtId="218" formatCode="&quot;$&quot;#,##0.0000000_);\(&quot;$&quot;#,##0.0000000\)"/>
    <numFmt numFmtId="219" formatCode="&quot;$&quot;#,##0.00000000_);\(&quot;$&quot;#,##0.00000000\)"/>
    <numFmt numFmtId="220" formatCode="&quot;$&quot;#,##0.000000000_);\(&quot;$&quot;#,##0.000000000\)"/>
    <numFmt numFmtId="221" formatCode="\Rs\."/>
    <numFmt numFmtId="222" formatCode="\$#,##0"/>
  </numFmts>
  <fonts count="47">
    <font>
      <sz val="10"/>
      <name val="Arial"/>
      <charset val="0"/>
    </font>
    <font>
      <sz val="10"/>
      <name val="Arial"/>
      <charset val="0"/>
    </font>
    <font>
      <sz val="10"/>
      <name val="Arial"/>
      <charset val="0"/>
    </font>
    <font>
      <sz val="10"/>
      <name val="Arial"/>
      <charset val="0"/>
    </font>
    <font>
      <sz val="10"/>
      <name val="Arial"/>
      <charset val="0"/>
    </font>
    <font>
      <b/>
      <sz val="9"/>
      <name val="Arial"/>
      <family val="2"/>
      <charset val="0"/>
    </font>
    <font>
      <sz val="10"/>
      <name val="Arial"/>
      <family val="2"/>
      <charset val="0"/>
    </font>
    <font>
      <b/>
      <u val="single"/>
      <sz val="9"/>
      <name val="Arial"/>
      <family val="2"/>
      <charset val="0"/>
    </font>
    <font>
      <b/>
      <u val="single"/>
      <sz val="10"/>
      <name val="Arial"/>
      <family val="2"/>
      <charset val="0"/>
    </font>
    <font>
      <u val="single"/>
      <sz val="10"/>
      <color indexed="36"/>
      <name val="Arial"/>
      <family val="2"/>
      <charset val="0"/>
    </font>
    <font>
      <u val="single"/>
      <sz val="10"/>
      <color indexed="12"/>
      <name val="Arial"/>
      <family val="2"/>
      <charset val="0"/>
    </font>
    <font>
      <b/>
      <sz val="10"/>
      <name val="Arial"/>
      <family val="2"/>
      <charset val="0"/>
    </font>
    <font>
      <sz val="9"/>
      <name val="Arial"/>
      <family val="2"/>
      <charset val="0"/>
    </font>
    <font>
      <b/>
      <u val="single"/>
      <sz val="10"/>
      <color indexed="12"/>
      <name val="Arial"/>
      <family val="2"/>
      <charset val="0"/>
    </font>
    <font>
      <sz val="10"/>
      <name val="Microsoft Sans Serif"/>
      <family val="2"/>
      <charset val="0"/>
    </font>
    <font>
      <sz val="10"/>
      <name val="Arial"/>
      <family val="2"/>
      <charset val="0"/>
    </font>
    <font>
      <u val="single"/>
      <sz val="10"/>
      <name val="Arial"/>
      <family val="2"/>
      <charset val="0"/>
    </font>
    <font>
      <b/>
      <sz val="14"/>
      <name val="Arial"/>
      <family val="2"/>
      <charset val="0"/>
    </font>
    <font>
      <sz val="7"/>
      <name val="Arial"/>
      <family val="2"/>
      <charset val="0"/>
    </font>
    <font>
      <sz val="7"/>
      <color indexed="9"/>
      <name val="Arial"/>
      <family val="2"/>
      <charset val="0"/>
    </font>
    <font>
      <sz val="7"/>
      <color indexed="30"/>
      <name val="Arial"/>
      <family val="2"/>
      <charset val="0"/>
    </font>
    <font>
      <i/>
      <sz val="10"/>
      <name val="Arial"/>
      <family val="2"/>
      <charset val="0"/>
    </font>
    <font>
      <sz val="11"/>
      <color indexed="63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indexed="20"/>
      <name val="Calibri"/>
      <family val="2"/>
      <charset val="0"/>
    </font>
    <font>
      <b/>
      <sz val="11"/>
      <color indexed="52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indexed="23"/>
      <name val="Calibri"/>
      <family val="2"/>
      <charset val="0"/>
    </font>
    <font>
      <sz val="11"/>
      <color indexed="58"/>
      <name val="Calibri"/>
      <family val="2"/>
      <charset val="0"/>
    </font>
    <font>
      <b/>
      <sz val="15"/>
      <color indexed="62"/>
      <name val="Calibri"/>
      <family val="2"/>
      <charset val="0"/>
    </font>
    <font>
      <b/>
      <sz val="13"/>
      <color indexed="62"/>
      <name val="Calibri"/>
      <family val="2"/>
      <charset val="0"/>
    </font>
    <font>
      <b/>
      <sz val="11"/>
      <color indexed="62"/>
      <name val="Calibri"/>
      <family val="2"/>
      <charset val="0"/>
    </font>
    <font>
      <sz val="11"/>
      <color indexed="62"/>
      <name val="Calibri"/>
      <family val="2"/>
      <charset val="0"/>
    </font>
    <font>
      <sz val="11"/>
      <color indexed="52"/>
      <name val="Calibri"/>
      <family val="2"/>
      <charset val="0"/>
    </font>
    <font>
      <sz val="11"/>
      <color indexed="60"/>
      <name val="Calibri"/>
      <family val="2"/>
      <charset val="0"/>
    </font>
    <font>
      <b/>
      <sz val="11"/>
      <color indexed="63"/>
      <name val="Calibri"/>
      <family val="2"/>
      <charset val="0"/>
    </font>
    <font>
      <b/>
      <sz val="18"/>
      <color indexed="62"/>
      <name val="Cambria"/>
      <family val="2"/>
      <charset val="0"/>
    </font>
    <font>
      <b/>
      <sz val="11"/>
      <color indexed="63"/>
      <name val="Calibri"/>
      <family val="2"/>
      <charset val="0"/>
    </font>
    <font>
      <sz val="11"/>
      <color indexed="10"/>
      <name val="Calibri"/>
      <family val="2"/>
      <charset val="0"/>
    </font>
    <font>
      <sz val="10"/>
      <color indexed="30"/>
      <name val="Arial"/>
      <family val="2"/>
      <charset val="0"/>
    </font>
    <font>
      <sz val="7"/>
      <color indexed="30"/>
      <name val="Arial"/>
      <family val="2"/>
      <charset val="0"/>
    </font>
    <font>
      <b/>
      <u val="single"/>
      <sz val="10"/>
      <color indexed="8"/>
      <name val="Arial"/>
      <charset val="0"/>
    </font>
    <font>
      <b/>
      <sz val="10"/>
      <color indexed="8"/>
      <name val="Arial"/>
      <charset val="0"/>
    </font>
    <font>
      <sz val="8"/>
      <name val="Tahoma"/>
      <family val="2"/>
      <charset val="0"/>
    </font>
    <font>
      <b/>
      <sz val="10"/>
      <name val="Tahoma"/>
      <charset val="0"/>
    </font>
    <font>
      <b/>
      <sz val="10"/>
      <name val="Arial"/>
      <charset val="0"/>
    </font>
    <font>
      <sz val="7"/>
      <name val="Arial"/>
      <charset val="0"/>
    </font>
  </fonts>
  <fills count="20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3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27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29"/>
        <bgColor indexed="65"/>
      </patternFill>
    </fill>
    <fill>
      <patternFill patternType="solid">
        <fgColor indexed="43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indexed="49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indexed="57"/>
        <bgColor indexed="65"/>
      </patternFill>
    </fill>
    <fill>
      <patternFill patternType="solid">
        <fgColor indexed="54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45"/>
        <bgColor indexed="65"/>
      </patternFill>
    </fill>
    <fill>
      <patternFill patternType="solid">
        <fgColor indexed="33"/>
        <bgColor indexed="65"/>
      </patternFill>
    </fill>
    <fill>
      <patternFill patternType="solid">
        <fgColor indexed="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14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22" fillId="2" borderId="0" applyAlignment="0" applyBorder="0" applyNumberFormat="0" applyProtection="0"/>
    <xf numFmtId="0" fontId="22" fillId="3" borderId="0" applyAlignment="0" applyBorder="0" applyNumberFormat="0" applyProtection="0"/>
    <xf numFmtId="0" fontId="22" fillId="4" borderId="0" applyAlignment="0" applyBorder="0" applyNumberFormat="0" applyProtection="0"/>
    <xf numFmtId="0" fontId="22" fillId="2" borderId="0" applyAlignment="0" applyBorder="0" applyNumberFormat="0" applyProtection="0"/>
    <xf numFmtId="0" fontId="22" fillId="5" borderId="0" applyAlignment="0" applyBorder="0" applyNumberFormat="0" applyProtection="0"/>
    <xf numFmtId="0" fontId="22" fillId="3" borderId="0" applyAlignment="0" applyBorder="0" applyNumberFormat="0" applyProtection="0"/>
    <xf numFmtId="0" fontId="22" fillId="6" borderId="0" applyAlignment="0" applyBorder="0" applyNumberFormat="0" applyProtection="0"/>
    <xf numFmtId="0" fontId="22" fillId="7" borderId="0" applyAlignment="0" applyBorder="0" applyNumberFormat="0" applyProtection="0"/>
    <xf numFmtId="0" fontId="22" fillId="8" borderId="0" applyAlignment="0" applyBorder="0" applyNumberFormat="0" applyProtection="0"/>
    <xf numFmtId="0" fontId="22" fillId="6" borderId="0" applyAlignment="0" applyBorder="0" applyNumberFormat="0" applyProtection="0"/>
    <xf numFmtId="0" fontId="22" fillId="9" borderId="0" applyAlignment="0" applyBorder="0" applyNumberFormat="0" applyProtection="0"/>
    <xf numFmtId="0" fontId="22" fillId="3" borderId="0" applyAlignment="0" applyBorder="0" applyNumberFormat="0" applyProtection="0"/>
    <xf numFmtId="0" fontId="23" fillId="10" borderId="0" applyAlignment="0" applyBorder="0" applyNumberFormat="0" applyProtection="0"/>
    <xf numFmtId="0" fontId="23" fillId="7" borderId="0" applyAlignment="0" applyBorder="0" applyNumberFormat="0" applyProtection="0"/>
    <xf numFmtId="0" fontId="23" fillId="8" borderId="0" applyAlignment="0" applyBorder="0" applyNumberFormat="0" applyProtection="0"/>
    <xf numFmtId="0" fontId="23" fillId="6" borderId="0" applyAlignment="0" applyBorder="0" applyNumberFormat="0" applyProtection="0"/>
    <xf numFmtId="0" fontId="23" fillId="10" borderId="0" applyAlignment="0" applyBorder="0" applyNumberFormat="0" applyProtection="0"/>
    <xf numFmtId="0" fontId="23" fillId="3" borderId="0" applyAlignment="0" applyBorder="0" applyNumberFormat="0" applyProtection="0"/>
    <xf numFmtId="0" fontId="23" fillId="10" borderId="0" applyAlignment="0" applyBorder="0" applyNumberFormat="0" applyProtection="0"/>
    <xf numFmtId="0" fontId="23" fillId="11" borderId="0" applyAlignment="0" applyBorder="0" applyNumberFormat="0" applyProtection="0"/>
    <xf numFmtId="0" fontId="23" fillId="12" borderId="0" applyAlignment="0" applyBorder="0" applyNumberFormat="0" applyProtection="0"/>
    <xf numFmtId="0" fontId="23" fillId="13" borderId="0" applyAlignment="0" applyBorder="0" applyNumberFormat="0" applyProtection="0"/>
    <xf numFmtId="0" fontId="23" fillId="10" borderId="0" applyAlignment="0" applyBorder="0" applyNumberFormat="0" applyProtection="0"/>
    <xf numFmtId="0" fontId="23" fillId="14" borderId="0" applyAlignment="0" applyBorder="0" applyNumberFormat="0" applyProtection="0"/>
    <xf numFmtId="0" fontId="24" fillId="15" borderId="0" applyAlignment="0" applyBorder="0" applyNumberFormat="0" applyProtection="0"/>
    <xf numFmtId="0" fontId="25" fillId="2" borderId="1" applyAlignment="0" applyBorder="0" applyNumberFormat="0" applyProtection="0"/>
    <xf numFmtId="0" fontId="26" fillId="16" borderId="2" applyAlignment="0" applyBorder="0" applyNumberFormat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0" fontId="27" fillId="0" borderId="0" applyAlignment="0" applyBorder="0" applyNumberFormat="0" applyFill="0" applyProtection="0"/>
    <xf numFmtId="0" fontId="9" fillId="0" borderId="0" applyAlignment="0" applyBorder="0" applyNumberFormat="0" applyFill="0" applyProtection="0">
      <alignment vertical="top"/>
      <protection locked="0"/>
    </xf>
    <xf numFmtId="0" fontId="28" fillId="17" borderId="0" applyAlignment="0" applyBorder="0" applyNumberFormat="0" applyProtection="0"/>
    <xf numFmtId="0" fontId="29" fillId="0" borderId="3" applyAlignment="0" applyBorder="0" applyNumberFormat="0" applyFill="0" applyProtection="0"/>
    <xf numFmtId="0" fontId="30" fillId="0" borderId="4" applyAlignment="0" applyBorder="0" applyNumberFormat="0" applyFill="0" applyProtection="0"/>
    <xf numFmtId="0" fontId="31" fillId="0" borderId="5" applyAlignment="0" applyBorder="0" applyNumberFormat="0" applyFill="0" applyProtection="0"/>
    <xf numFmtId="0" fontId="31" fillId="0" borderId="0" applyAlignment="0" applyBorder="0" applyNumberFormat="0" applyFill="0" applyProtection="0"/>
    <xf numFmtId="0" fontId="10" fillId="0" borderId="0" applyAlignment="0" applyBorder="0" applyNumberFormat="0" applyFill="0" applyProtection="0">
      <alignment vertical="top"/>
      <protection locked="0"/>
    </xf>
    <xf numFmtId="0" fontId="32" fillId="3" borderId="1" applyAlignment="0" applyBorder="0" applyNumberFormat="0" applyProtection="0"/>
    <xf numFmtId="0" fontId="33" fillId="0" borderId="6" applyAlignment="0" applyBorder="0" applyNumberFormat="0" applyFill="0" applyProtection="0"/>
    <xf numFmtId="0" fontId="34" fillId="8" borderId="0" applyAlignment="0" applyBorder="0" applyNumberFormat="0" applyProtection="0"/>
    <xf numFmtId="0" fontId="15" fillId="4" borderId="7" applyAlignment="0" applyBorder="0" applyFont="0" applyNumberFormat="0" applyProtection="0"/>
    <xf numFmtId="0" fontId="35" fillId="2" borderId="8" applyAlignment="0" applyBorder="0" applyNumberFormat="0" applyProtection="0"/>
    <xf numFmtId="9" fontId="1" fillId="0" borderId="0" applyAlignment="0" applyBorder="0" applyFont="0" applyFill="0" applyProtection="0"/>
    <xf numFmtId="0" fontId="36" fillId="0" borderId="0" applyAlignment="0" applyBorder="0" applyNumberFormat="0" applyFill="0" applyProtection="0"/>
    <xf numFmtId="0" fontId="37" fillId="0" borderId="9" applyAlignment="0" applyBorder="0" applyNumberFormat="0" applyFill="0" applyProtection="0"/>
    <xf numFmtId="0" fontId="38" fillId="0" borderId="0" applyAlignment="0" applyBorder="0" applyNumberFormat="0" applyFill="0" applyProtection="0"/>
    <xf numFmtId="0" fontId="0" fillId="18" borderId="18"/>
  </cellStyleXfs>
  <cellXfs>
    <xf numFmtId="0" fontId="0" fillId="0" borderId="0" xfId="0"/>
    <xf numFmtId="0" fontId="0" fillId="0" borderId="0" xfId="0" applyProtection="1">
      <protection hidden="1"/>
    </xf>
    <xf numFmtId="0" fontId="11" fillId="0" borderId="0" xfId="0" applyBorder="1" applyFont="1" applyProtection="1">
      <protection hidden="1"/>
    </xf>
    <xf numFmtId="0" fontId="6" fillId="0" borderId="0" xfId="0" applyBorder="1" applyFont="1" applyProtection="1">
      <protection hidden="1"/>
    </xf>
    <xf numFmtId="0" fontId="6" fillId="0" borderId="0" xfId="0" applyBorder="1" applyFont="1" applyFill="1" applyProtection="1">
      <protection hidden="1"/>
    </xf>
    <xf numFmtId="0" fontId="13" fillId="0" borderId="0" xfId="53" applyAlignment="1" applyBorder="1" applyFont="1" applyProtection="1"/>
    <xf numFmtId="0" fontId="14" fillId="0" borderId="0" xfId="0" applyBorder="1" applyFont="1"/>
    <xf numFmtId="0" fontId="6" fillId="0" borderId="0" xfId="0" applyBorder="1" applyFont="1"/>
    <xf numFmtId="0" fontId="6" fillId="0" borderId="0" xfId="0" applyFont="1" applyFill="1" applyProtection="1">
      <protection hidden="1"/>
    </xf>
    <xf numFmtId="0" fontId="6" fillId="0" borderId="0" xfId="0" applyFont="1"/>
    <xf numFmtId="0" fontId="5" fillId="0" borderId="0" xfId="0" applyAlignment="1" applyBorder="1" applyFont="1" applyFill="1" applyProtection="1">
      <alignment horizontal="left" vertical="center"/>
      <protection hidden="1"/>
    </xf>
    <xf numFmtId="0" fontId="11" fillId="0" borderId="0" xfId="0" applyAlignment="1" applyBorder="1" applyFont="1" applyFill="1" applyProtection="1">
      <alignment horizontal="center" vertical="center"/>
      <protection hidden="1"/>
    </xf>
    <xf numFmtId="0" fontId="17" fillId="0" borderId="0" xfId="0" applyFont="1" applyFill="1" applyProtection="1">
      <protection hidden="1"/>
    </xf>
    <xf numFmtId="0" fontId="11" fillId="0" borderId="0" xfId="0" applyFont="1" applyFill="1" applyProtection="1">
      <protection hidden="1"/>
    </xf>
    <xf numFmtId="0" fontId="11" fillId="0" borderId="0" xfId="0" applyAlignment="1" applyFont="1" applyFill="1" applyProtection="1">
      <alignment vertical="center"/>
      <protection hidden="1"/>
    </xf>
    <xf numFmtId="0" fontId="18" fillId="0" borderId="0" xfId="0" applyFont="1" applyFill="1" applyProtection="1">
      <protection hidden="1"/>
    </xf>
    <xf numFmtId="171" fontId="11" fillId="0" borderId="0" xfId="44" applyBorder="1" applyFont="1" applyNumberFormat="1" applyFill="1" applyProtection="1">
      <protection hidden="1"/>
    </xf>
    <xf numFmtId="2" fontId="5" fillId="0" borderId="0" xfId="44" applyBorder="1" applyFont="1" applyNumberFormat="1" applyFill="1" applyProtection="1">
      <protection hidden="1"/>
    </xf>
    <xf numFmtId="0" fontId="12" fillId="0" borderId="0" xfId="0" applyBorder="1" applyFont="1" applyFill="1" applyProtection="1">
      <protection hidden="1"/>
    </xf>
    <xf numFmtId="2" fontId="12" fillId="0" borderId="0" xfId="44" applyBorder="1" applyFont="1" applyNumberFormat="1" applyFill="1" applyProtection="1">
      <protection hidden="1"/>
    </xf>
    <xf numFmtId="0" fontId="5" fillId="0" borderId="0" xfId="0" applyBorder="1" applyFont="1" applyFill="1" applyProtection="1">
      <protection hidden="1"/>
    </xf>
    <xf numFmtId="0" fontId="16" fillId="0" borderId="0" xfId="0" applyFont="1" applyFill="1" applyProtection="1">
      <protection hidden="1"/>
    </xf>
    <xf numFmtId="171" fontId="12" fillId="0" borderId="0" xfId="0" applyFont="1" applyNumberFormat="1" applyFill="1" applyProtection="1">
      <protection hidden="1"/>
    </xf>
    <xf numFmtId="0" fontId="6" fillId="0" borderId="0" xfId="0" applyFont="1" applyFill="1" applyProtection="1">
      <protection hidden="1" locked="0"/>
    </xf>
    <xf numFmtId="171" fontId="6" fillId="0" borderId="0" xfId="0" applyFont="1" applyNumberFormat="1" applyFill="1" applyProtection="1">
      <protection hidden="1"/>
    </xf>
    <xf numFmtId="0" fontId="12" fillId="0" borderId="0" xfId="0" applyFont="1" applyFill="1" applyProtection="1">
      <protection hidden="1"/>
    </xf>
    <xf numFmtId="0" fontId="11" fillId="0" borderId="0" xfId="0" applyFont="1"/>
    <xf numFmtId="0" fontId="6" fillId="0" borderId="0" xfId="0" applyAlignment="1" applyFont="1" applyFill="1" applyProtection="1">
      <alignment wrapText="1"/>
      <protection hidden="1" locked="0"/>
    </xf>
    <xf numFmtId="0" fontId="8" fillId="0" borderId="0" xfId="0" applyBorder="1" applyFont="1" applyFill="1" applyProtection="1">
      <protection hidden="1"/>
    </xf>
    <xf numFmtId="0" fontId="7" fillId="0" borderId="0" xfId="0" applyAlignment="1" applyBorder="1" applyFont="1" applyFill="1" applyProtection="1">
      <alignment horizontal="center" vertical="center"/>
      <protection hidden="1"/>
    </xf>
    <xf numFmtId="0" fontId="5" fillId="0" borderId="0" xfId="0" applyBorder="1" applyFont="1" applyFill="1" applyProtection="1">
      <protection locked="0"/>
    </xf>
    <xf numFmtId="0" fontId="12" fillId="0" borderId="0" xfId="0" applyBorder="1" applyFont="1" applyFill="1" applyProtection="1">
      <protection locked="0"/>
    </xf>
    <xf numFmtId="2" fontId="12" fillId="0" borderId="0" xfId="44" applyBorder="1" applyFont="1" applyNumberFormat="1" applyFill="1" applyProtection="1">
      <protection locked="0"/>
    </xf>
    <xf numFmtId="0" fontId="19" fillId="0" borderId="0" xfId="0" applyFont="1" applyFill="1" applyProtection="1">
      <protection hidden="1"/>
    </xf>
    <xf numFmtId="2" fontId="12" fillId="0" borderId="0" xfId="0" applyBorder="1" applyFont="1" applyNumberFormat="1" applyFill="1" applyProtection="1">
      <protection hidden="1"/>
    </xf>
    <xf numFmtId="2" fontId="0" fillId="0" borderId="0" xfId="0" applyNumberFormat="1"/>
    <xf numFmtId="2" fontId="18" fillId="0" borderId="0" xfId="0" applyFont="1" applyNumberFormat="1" applyFill="1" applyProtection="1">
      <protection hidden="1"/>
    </xf>
    <xf numFmtId="2" fontId="6" fillId="0" borderId="0" xfId="0" applyFont="1" applyNumberFormat="1" applyFill="1" applyProtection="1">
      <protection hidden="1"/>
    </xf>
    <xf numFmtId="0" fontId="0" fillId="0" borderId="0" xfId="0" applyFill="1"/>
    <xf numFmtId="0" fontId="20" fillId="0" borderId="0" xfId="0" applyFont="1" applyFill="1" applyProtection="1">
      <protection hidden="1"/>
    </xf>
    <xf numFmtId="0" fontId="39" fillId="0" borderId="0" xfId="0" applyFont="1" applyFill="1" applyProtection="1">
      <protection hidden="1"/>
    </xf>
    <xf numFmtId="0" fontId="40" fillId="0" borderId="0" xfId="0" applyFont="1" applyFill="1" applyProtection="1">
      <protection hidden="1"/>
    </xf>
    <xf numFmtId="0" fontId="11" fillId="0" borderId="0" xfId="0" applyBorder="1" applyFont="1" applyFill="1"/>
    <xf numFmtId="49" fontId="21" fillId="0" borderId="0" xfId="0" applyAlignment="1" applyBorder="1" applyFont="1" applyNumberFormat="1">
      <alignment vertical="center"/>
    </xf>
    <xf numFmtId="49" fontId="21" fillId="0" borderId="10" xfId="0" applyAlignment="1" applyBorder="1" applyFont="1" applyNumberFormat="1">
      <alignment vertical="center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4" xfId="0" applyBorder="1"/>
    <xf numFmtId="0" fontId="0" fillId="0" borderId="10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8" fillId="0" borderId="0" xfId="0" applyBorder="1" applyFont="1" applyProtection="1">
      <protection hidden="1"/>
    </xf>
    <xf numFmtId="49" fontId="21" fillId="0" borderId="0" xfId="0" applyAlignment="1" applyBorder="1" applyFont="1" applyNumberFormat="1">
      <alignment horizontal="left" vertical="center" wrapText="1"/>
    </xf>
    <xf numFmtId="49" fontId="21" fillId="0" borderId="17" xfId="0" applyAlignment="1" applyBorder="1" applyFont="1" applyNumberFormat="1">
      <alignment horizontal="left" vertical="center" wrapText="1"/>
    </xf>
    <xf numFmtId="0" fontId="45" fillId="0" borderId="0" xfId="0" applyFont="1"/>
    <xf numFmtId="0" fontId="8" fillId="19" borderId="0" xfId="0" applyBorder="1" applyFont="1" applyFill="1" applyProtection="1">
      <protection hidden="1"/>
    </xf>
    <xf numFmtId="0" fontId="6" fillId="19" borderId="0" xfId="0" applyBorder="1" applyFont="1" applyFill="1" applyProtection="1">
      <protection hidden="1"/>
    </xf>
    <xf numFmtId="0" fontId="12" fillId="19" borderId="0" xfId="0" applyBorder="1" applyFont="1" applyFill="1" applyProtection="1">
      <protection hidden="1"/>
    </xf>
    <xf numFmtId="0" fontId="7" fillId="19" borderId="0" xfId="0" applyAlignment="1" applyBorder="1" applyFont="1" applyFill="1" applyProtection="1">
      <alignment horizontal="center" vertical="center"/>
      <protection hidden="1"/>
    </xf>
    <xf numFmtId="0" fontId="5" fillId="19" borderId="0" xfId="0" applyBorder="1" applyFont="1" applyFill="1" applyProtection="1">
      <protection locked="0"/>
    </xf>
    <xf numFmtId="171" fontId="11" fillId="19" borderId="0" xfId="44" applyBorder="1" applyFont="1" applyNumberFormat="1" applyFill="1" applyProtection="1">
      <protection hidden="1"/>
    </xf>
    <xf numFmtId="2" fontId="5" fillId="19" borderId="0" xfId="44" applyBorder="1" applyFont="1" applyNumberFormat="1" applyFill="1" applyProtection="1">
      <protection hidden="1"/>
    </xf>
    <xf numFmtId="0" fontId="12" fillId="19" borderId="0" xfId="0" applyBorder="1" applyFont="1" applyFill="1" applyProtection="1">
      <protection locked="0"/>
    </xf>
    <xf numFmtId="0" fontId="0" fillId="19" borderId="0" xfId="0" applyFill="1"/>
    <xf numFmtId="2" fontId="12" fillId="19" borderId="0" xfId="44" applyBorder="1" applyFont="1" applyNumberFormat="1" applyFill="1" applyProtection="1">
      <protection locked="0"/>
    </xf>
    <xf numFmtId="2" fontId="12" fillId="19" borderId="0" xfId="44" applyBorder="1" applyFont="1" applyNumberFormat="1" applyFill="1" applyProtection="1">
      <protection hidden="1"/>
    </xf>
    <xf numFmtId="0" fontId="5" fillId="19" borderId="0" xfId="0" applyBorder="1" applyFont="1" applyFill="1" applyProtection="1">
      <protection hidden="1"/>
    </xf>
    <xf numFmtId="2" fontId="12" fillId="19" borderId="0" xfId="0" applyBorder="1" applyFont="1" applyNumberFormat="1" applyFill="1" applyProtection="1">
      <protection hidden="1"/>
    </xf>
    <xf numFmtId="0" fontId="0" fillId="18" borderId="18" xfId="63" applyBorder="1"/>
    <xf numFmtId="2" fontId="0" fillId="19" borderId="0" xfId="0" applyNumberFormat="1" applyFill="1"/>
    <xf numFmtId="0" fontId="45" fillId="19" borderId="0" xfId="0" applyFont="1" applyFill="1"/>
    <xf numFmtId="0" fontId="45" fillId="18" borderId="0" xfId="0" applyFont="1" applyFill="1"/>
    <xf numFmtId="0" fontId="0" fillId="18" borderId="0" xfId="0" applyFill="1"/>
  </cellXfs>
  <cellStyles count="50"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 builtinId="3"/>
    <cellStyle name="Comma [0]" xfId="43" builtinId="6"/>
    <cellStyle name="Currency" xfId="44" builtinId="4"/>
    <cellStyle name="Currency [0]" xfId="45" builtinId="7"/>
    <cellStyle name="Explanatory Text" xfId="46"/>
    <cellStyle name="Followed Hyperlink" xfId="47" builtinId="9"/>
    <cellStyle name="Good" xfId="48"/>
    <cellStyle name="Heading 1" xfId="49"/>
    <cellStyle name="Heading 2" xfId="50"/>
    <cellStyle name="Heading 3" xfId="51"/>
    <cellStyle name="Heading 4" xfId="52"/>
    <cellStyle name="Hyperlink" xfId="53" builtinId="8"/>
    <cellStyle name="Input" xfId="54"/>
    <cellStyle name="Linked Cell" xfId="55"/>
    <cellStyle name="Neutral" xfId="56"/>
    <cellStyle name="Normal" xfId="0" builtinId="0"/>
    <cellStyle name="Note" xfId="57"/>
    <cellStyle name="Output" xfId="58"/>
    <cellStyle name="Percent" xfId="59" builtinId="5"/>
    <cellStyle name="Title" xfId="60"/>
    <cellStyle name="Total" xfId="61"/>
    <cellStyle name="Warning Text" xfId="62"/>
    <cellStyle name="TableStyle" xfId="63"/>
  </cellStyles>
  <dxfs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99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000"/>
      <rgbColor rgb="00000080"/>
      <rgbColor rgb="00808000"/>
      <rgbColor rgb="00800080"/>
      <rgbColor rgb="00008080"/>
      <rgbColor rgb="00C0C0C0"/>
      <rgbColor rgb="00808080"/>
      <rgbColor rgb="009595FF"/>
      <rgbColor rgb="00993366"/>
      <rgbColor rgb="00FFFFBF"/>
      <rgbColor rgb="00CCFFFF"/>
      <rgbColor rgb="00660066"/>
      <rgbColor rgb="00FF8080"/>
      <rgbColor rgb="00E9E9E9"/>
      <rgbColor rgb="00CCCCFF"/>
      <rgbColor rgb="00000080"/>
      <rgbColor rgb="00969696"/>
      <rgbColor rgb="00FFFFCD"/>
      <rgbColor rgb="00009900"/>
      <rgbColor rgb="00800080"/>
      <rgbColor rgb="00800000"/>
      <rgbColor rgb="00DFDFDF"/>
      <rgbColor rgb="00D9D9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000" baseline="0">
                <a:latin typeface="Arial"/>
                <a:ea typeface="Arial"/>
                <a:cs typeface="Arial"/>
              </a:rPr>
              <a:t>Budget Summary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barChart>
        <c:barDir val="bar"/>
        <c:grouping val="clustered"/>
        <c:varyColors val="0"/>
        <c:ser>
          <c:idx val="0"/>
          <c:order val="0"/>
          <c:tx>
            <c:v>Expense</c:v>
          </c:tx>
          <c:spPr/>
          <c:dPt>
            <c:idx val="0"/>
            <c:bubble3D val="0"/>
            <c:invertIfNegative val="0"/>
          </c:dPt>
          <c:dLbls>
            <c:dLbl>
              <c:idx val="0"/>
              <c:spPr>
                <a:noFill/>
                <a:ln>
                  <a:noFill/>
                  <a:round/>
                </a:ln>
              </c:spPr>
              <c:txPr>
                <a:bodyPr/>
                <a:lstStyle/>
                <a:p>
                  <a:pPr>
                    <a:defRPr sz="700" baseline="0"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baseline="0">
                    <a:latin typeface="Arial"/>
                    <a:ea typeface="Arial"/>
                    <a:cs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val>
            <c:numRef>
              <c:f>'Sheet1'!$N$10</c:f>
              <c:numCache/>
            </c:numRef>
          </c:val>
        </c:ser>
        <c:ser>
          <c:idx val="1"/>
          <c:order val="1"/>
          <c:tx>
            <c:v>Income</c:v>
          </c:tx>
          <c:spPr/>
          <c:dPt>
            <c:idx val="0"/>
            <c:bubble3D val="0"/>
            <c:invertIfNegative val="0"/>
          </c:dPt>
          <c:dLbls>
            <c:dLbl>
              <c:idx val="0"/>
              <c:spPr>
                <a:noFill/>
                <a:ln>
                  <a:noFill/>
                  <a:round/>
                </a:ln>
              </c:spPr>
              <c:txPr>
                <a:bodyPr/>
                <a:lstStyle/>
                <a:p>
                  <a:pPr>
                    <a:defRPr sz="700" baseline="0"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baseline="0">
                    <a:latin typeface="Arial"/>
                    <a:ea typeface="Arial"/>
                    <a:cs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val>
            <c:numRef>
              <c:f>'Sheet1'!$N$9</c:f>
              <c:numCache/>
            </c:numRef>
          </c:val>
        </c:ser>
        <c:ser>
          <c:idx val="2"/>
          <c:order val="2"/>
          <c:tx>
            <c:v>Balance</c:v>
          </c:tx>
          <c:spPr/>
          <c:dPt>
            <c:idx val="0"/>
            <c:bubble3D val="0"/>
            <c:invertIfNegative val="0"/>
          </c:dPt>
          <c:dLbls>
            <c:dLbl>
              <c:idx val="0"/>
              <c:spPr>
                <a:noFill/>
                <a:ln>
                  <a:noFill/>
                  <a:round/>
                </a:ln>
              </c:spPr>
              <c:txPr>
                <a:bodyPr/>
                <a:lstStyle/>
                <a:p>
                  <a:pPr>
                    <a:defRPr sz="700" baseline="0"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baseline="0">
                    <a:latin typeface="Arial"/>
                    <a:ea typeface="Arial"/>
                    <a:cs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val>
            <c:numRef>
              <c:f>'Sheet1'!$N$8</c:f>
              <c:numCache/>
            </c:numRef>
          </c:val>
        </c:ser>
        <c:gapWidth val="150"/>
        <c:axId val="59983360"/>
        <c:axId val="57253888"/>
      </c:barChart>
      <c:catAx>
        <c:axId val="5998336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12700">
            <a:noFill/>
            <a:round/>
          </a:ln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</c:scaling>
        <c:delete val="0"/>
        <c:axPos val="b"/>
        <c:majorGridlines/>
        <c:numFmt formatCode="&quot;$&quot;#,##0" sourceLinked="0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C0C0C0"/>
        </a:solidFill>
        <a:ln>
          <a:solidFill>
            <a:srgbClr val="808080"/>
          </a:solidFill>
          <a:prstDash val="solid"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  <a:ln w="25400">
      <a:solidFill>
        <a:srgbClr val="808080"/>
      </a:solidFill>
      <a:prstDash val="solid"/>
      <a:round/>
    </a:ln>
  </c:spPr>
  <c:printSettings>
    <c:headerFooter scaleWithDoc="1" alignWithMargins="0" differentFirst="0" differentOddEven="0"/>
    <c:pageMargins l="0.75" r="0.75" t="1" b="1" header="0.5" footer="0.5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000" baseline="0">
                <a:latin typeface="Arial"/>
                <a:ea typeface="Arial"/>
                <a:cs typeface="Arial"/>
              </a:rPr>
              <a:t>Spending Summary</a:t>
            </a:r>
          </a:p>
        </c:rich>
      </c:tx>
      <c:layout/>
      <c:overlay val="0"/>
      <c:spPr>
        <a:ln>
          <a:noFill/>
          <a:round/>
        </a:ln>
      </c:spPr>
    </c:title>
    <c:view3D>
      <c:depthPercent val="100"/>
      <c:rAngAx val="1"/>
      <c:perspective val="60"/>
    </c:view3D>
    <c:plotArea>
      <c:layout/>
      <c:pie3DChart>
        <c:varyColors val="1"/>
        <c:ser>
          <c:idx val="0"/>
          <c:order val="0"/>
          <c:tx>
            <c:v>Spending summary</c:v>
          </c:tx>
          <c:spPr/>
          <c:explosion val="0"/>
          <c:dLbls>
            <c:dLbl>
              <c:idx val="0"/>
              <c:spPr>
                <a:noFill/>
                <a:ln w="12700">
                  <a:noFill/>
                  <a:round/>
                </a:ln>
              </c:spPr>
              <c:txPr>
                <a:bodyPr/>
                <a:lstStyle/>
                <a:p>
                  <a:pPr>
                    <a:defRPr sz="700" baseline="0"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12700">
                  <a:noFill/>
                  <a:round/>
                </a:ln>
              </c:spPr>
              <c:txPr>
                <a:bodyPr/>
                <a:lstStyle/>
                <a:p>
                  <a:pPr>
                    <a:defRPr sz="700" baseline="0"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12700">
                  <a:noFill/>
                  <a:round/>
                </a:ln>
              </c:spPr>
              <c:txPr>
                <a:bodyPr/>
                <a:lstStyle/>
                <a:p>
                  <a:pPr>
                    <a:defRPr sz="700" baseline="0"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12700">
                  <a:noFill/>
                  <a:round/>
                </a:ln>
              </c:spPr>
              <c:txPr>
                <a:bodyPr/>
                <a:lstStyle/>
                <a:p>
                  <a:pPr>
                    <a:defRPr sz="700" baseline="0">
                      <a:latin typeface="Arial"/>
                      <a:ea typeface="Arial"/>
                      <a:cs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12700">
                <a:noFill/>
                <a:round/>
              </a:ln>
            </c:spPr>
            <c:txPr>
              <a:bodyPr/>
              <a:lstStyle/>
              <a:p>
                <a:pPr>
                  <a:defRPr baseline="0">
                    <a:latin typeface="Arial"/>
                    <a:ea typeface="Arial"/>
                    <a:cs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'Sheet1'!$J$9:$J$12</c:f>
              <c:strCache/>
            </c:strRef>
          </c:cat>
          <c:val>
            <c:numRef>
              <c:f>'Sheet1'!$K$9:$K$12</c:f>
              <c:numCache/>
            </c:numRef>
          </c:val>
        </c:ser>
        <c:ser>
          <c:idx val="1"/>
          <c:order val="1"/>
          <c:spPr/>
          <c:val>
            <c:numRef>
              <c:f>'Sheet1'!$K$9:$K$12</c:f>
              <c:numCache/>
            </c:numRef>
          </c:val>
        </c:ser>
      </c:pie3DChart>
      <c:spPr>
        <a:solidFill>
          <a:srgbClr val="DFDFDF"/>
        </a:solidFill>
        <a:ln>
          <a:solidFill>
            <a:srgbClr val="808080"/>
          </a:solidFill>
          <a:prstDash val="solid"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  <a:ln w="25400">
      <a:solidFill>
        <a:srgbClr val="808080"/>
      </a:solidFill>
      <a:prstDash val="solid"/>
      <a:round/>
    </a:ln>
  </c:spPr>
  <c:printSettings>
    <c:headerFooter scaleWithDoc="1" alignWithMargins="0" differentFirst="0" differentOddEven="0"/>
    <c:pageMargins l="0.75" r="0.75" t="1" b="1" header="0.5" footer="0.5"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1</xdr:col>
      <xdr:colOff>0</xdr:colOff>
      <xdr:row>4</xdr:row>
      <xdr:rowOff>0</xdr:rowOff>
    </xdr:from>
    <xdr:to>
      <xdr:col>2</xdr:col>
      <xdr:colOff>1198978</xdr:colOff>
      <xdr:row>5</xdr:row>
      <xdr:rowOff>28575</xdr:rowOff>
    </xdr:to>
    <xdr:sp macro="">
      <xdr:nvSpPr>
        <xdr:cNvPr id="1343" name="TextBox 1"/>
        <xdr:cNvSpPr txBox="1"/>
      </xdr:nvSpPr>
      <xdr:spPr>
        <a:xfrm>
          <a:off x="0" y="1"/>
          <a:ext cx="2076450" cy="1557338"/>
        </a:xfrm>
        <a:prstGeom prst="rect">
          <a:avLst/>
        </a:prstGeom>
        <a:gradFill>
          <a:gsLst>
            <a:gs pos="0">
              <a:srgbClr val="CCCCFF"/>
            </a:gs>
            <a:gs pos="100000">
              <a:srgbClr val="FFFFFF"/>
            </a:gs>
          </a:gsLst>
          <a:lin ang="0" scaled="1"/>
        </a:gra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 anchor="ctr"/>
        <a:p>
          <a:pPr algn="ctr"/>
          <a:r>
            <a:rPr lang="en-US" b="1" i="0" sz="1000">
              <a:solidFill>
                <a:srgbClr val="000000"/>
              </a:solidFill>
              <a:latin typeface="Tahoma"/>
            </a:rPr>
            <a:t>Quick Budget</a:t>
          </a:r>
          <a:endParaRPr lang="en-US" b="1" i="0" sz="1000">
            <a:solidFill>
              <a:srgbClr val="000000"/>
            </a:solidFill>
            <a:latin typeface="Tahoma"/>
          </a:endParaRPr>
        </a:p>
      </xdr:txBody>
    </xdr:sp>
    <xdr:clientData/>
  </xdr:twoCellAnchor>
  <xdr:twoCellAnchor editAs="twoCell">
    <xdr:from>
      <xdr:col>1</xdr:col>
      <xdr:colOff>0</xdr:colOff>
      <xdr:row>6</xdr:row>
      <xdr:rowOff>0</xdr:rowOff>
    </xdr:from>
    <xdr:to>
      <xdr:col>2</xdr:col>
      <xdr:colOff>1198978</xdr:colOff>
      <xdr:row>6</xdr:row>
      <xdr:rowOff>238125</xdr:rowOff>
    </xdr:to>
    <xdr:sp macro="">
      <xdr:nvSpPr>
        <xdr:cNvPr id="1344" name="TextBox 2"/>
        <xdr:cNvSpPr txBox="1"/>
      </xdr:nvSpPr>
      <xdr:spPr>
        <a:xfrm>
          <a:off x="0" y="1"/>
          <a:ext cx="2076450" cy="1557338"/>
        </a:xfrm>
        <a:prstGeom prst="rect">
          <a:avLst/>
        </a:prstGeom>
        <a:gradFill>
          <a:gsLst>
            <a:gs pos="0">
              <a:srgbClr val="000080"/>
            </a:gs>
            <a:gs pos="100000">
              <a:srgbClr val="FFFFFF"/>
            </a:gs>
          </a:gsLst>
          <a:lin ang="0" scaled="1"/>
        </a:gra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 anchor="ctr"/>
        <a:p>
          <a:pPr algn="ctr"/>
          <a:r>
            <a:rPr lang="en-US" b="1" i="0" sz="1000">
              <a:solidFill>
                <a:srgbClr val="000000"/>
              </a:solidFill>
              <a:latin typeface="Tahoma"/>
            </a:rPr>
            <a:t>Income</a:t>
          </a:r>
          <a:endParaRPr lang="en-US" b="1" i="0" sz="1000">
            <a:solidFill>
              <a:srgbClr val="000000"/>
            </a:solidFill>
            <a:latin typeface="Tahoma"/>
          </a:endParaRPr>
        </a:p>
      </xdr:txBody>
    </xdr:sp>
    <xdr:clientData/>
  </xdr:twoCellAnchor>
  <xdr:twoCellAnchor editAs="twoCell">
    <xdr:from>
      <xdr:col>1</xdr:col>
      <xdr:colOff>0</xdr:colOff>
      <xdr:row>15</xdr:row>
      <xdr:rowOff>0</xdr:rowOff>
    </xdr:from>
    <xdr:to>
      <xdr:col>2</xdr:col>
      <xdr:colOff>1198978</xdr:colOff>
      <xdr:row>15</xdr:row>
      <xdr:rowOff>238125</xdr:rowOff>
    </xdr:to>
    <xdr:sp macro="">
      <xdr:nvSpPr>
        <xdr:cNvPr id="1345" name="TextBox 3"/>
        <xdr:cNvSpPr txBox="1"/>
      </xdr:nvSpPr>
      <xdr:spPr>
        <a:xfrm>
          <a:off x="0" y="1"/>
          <a:ext cx="2076450" cy="1557338"/>
        </a:xfrm>
        <a:prstGeom prst="rect">
          <a:avLst/>
        </a:prstGeom>
        <a:gradFill>
          <a:gsLst>
            <a:gs pos="0">
              <a:srgbClr val="000080"/>
            </a:gs>
            <a:gs pos="100000">
              <a:srgbClr val="FFFFFF"/>
            </a:gs>
          </a:gsLst>
          <a:lin ang="0" scaled="1"/>
        </a:gra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 anchor="ctr"/>
        <a:p>
          <a:pPr algn="ctr"/>
          <a:r>
            <a:rPr lang="en-US" b="1" i="0" sz="1000">
              <a:solidFill>
                <a:srgbClr val="000000"/>
              </a:solidFill>
              <a:latin typeface="Tahoma"/>
            </a:rPr>
            <a:t>Spending</a:t>
          </a:r>
          <a:endParaRPr lang="en-US" b="1" i="0" sz="1000">
            <a:solidFill>
              <a:srgbClr val="000000"/>
            </a:solidFill>
            <a:latin typeface="Tahoma"/>
          </a:endParaRPr>
        </a:p>
      </xdr:txBody>
    </xdr:sp>
    <xdr:clientData/>
  </xdr:twoCellAnchor>
  <xdr:twoCellAnchor editAs="twoCell">
    <xdr:from>
      <xdr:col>9</xdr:col>
      <xdr:colOff>0</xdr:colOff>
      <xdr:row>6</xdr:row>
      <xdr:rowOff>0</xdr:rowOff>
    </xdr:from>
    <xdr:to>
      <xdr:col>16</xdr:col>
      <xdr:colOff>0</xdr:colOff>
      <xdr:row>21</xdr:row>
      <xdr:rowOff>0</xdr:rowOff>
    </xdr:to>
    <xdr:graphicFrame macro="">
      <xdr:nvGraphicFramePr>
        <xdr:cNvPr id="134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9</xdr:col>
      <xdr:colOff>0</xdr:colOff>
      <xdr:row>24</xdr:row>
      <xdr:rowOff>0</xdr:rowOff>
    </xdr:from>
    <xdr:to>
      <xdr:col>16</xdr:col>
      <xdr:colOff>0</xdr:colOff>
      <xdr:row>41</xdr:row>
      <xdr:rowOff>0</xdr:rowOff>
    </xdr:to>
    <xdr:graphicFrame macro="">
      <xdr:nvGraphicFramePr>
        <xdr:cNvPr id="13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vmlDrawing" Target="/xl/drawings/vmlDrawing1.v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4"/>
  </sheetPr>
  <dimension ref="A1:R26"/>
  <sheetViews>
    <sheetView showGridLines="0" view="normal" tabSelected="1" workbookViewId="0">
      <selection pane="topLeft" activeCell="S24" sqref="S24"/>
    </sheetView>
  </sheetViews>
  <sheetFormatPr defaultRowHeight="12.75"/>
  <cols>
    <col min="1" max="1" width="5.7109375" customWidth="1"/>
    <col min="2" max="2" width="1.28515625" customWidth="1"/>
    <col min="3" max="3" width="5" customWidth="1"/>
    <col min="4" max="4" width="11.41796875" customWidth="1"/>
    <col min="6" max="6" width="4.84765625" customWidth="1"/>
    <col min="8" max="8" width="13.84765625" customWidth="1"/>
    <col min="12" max="12" width="3.41796875" customWidth="1"/>
    <col min="15" max="15" width="8.710937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45"/>
      <c r="C6" s="46"/>
      <c r="D6" s="46"/>
      <c r="E6" s="46"/>
      <c r="F6" s="46"/>
      <c r="G6" s="46"/>
      <c r="H6" s="46"/>
      <c r="I6" s="46"/>
      <c r="J6" s="46"/>
      <c r="K6" s="46"/>
      <c r="L6" s="47"/>
      <c r="M6" s="49"/>
      <c r="N6" s="49"/>
      <c r="O6" s="49"/>
    </row>
    <row r="7" spans="1:15">
      <c r="A7" s="1"/>
      <c r="B7" s="48"/>
      <c r="C7" s="56" t="s">
        <v>16</v>
      </c>
      <c r="D7" s="49"/>
      <c r="E7" s="49"/>
      <c r="F7" s="49"/>
      <c r="G7" s="49"/>
      <c r="H7" s="49"/>
      <c r="I7" s="49"/>
      <c r="J7" s="49"/>
      <c r="K7" s="49"/>
      <c r="L7" s="50"/>
      <c r="M7" s="49"/>
      <c r="N7" s="49"/>
      <c r="O7" s="49"/>
    </row>
    <row r="8" spans="2:15">
      <c r="B8" s="51"/>
      <c r="C8" s="2"/>
      <c r="D8" s="3"/>
      <c r="E8" s="3"/>
      <c r="F8" s="3"/>
      <c r="G8" s="3"/>
      <c r="H8" s="3"/>
      <c r="I8" s="3"/>
      <c r="J8" s="3"/>
      <c r="K8" s="49"/>
      <c r="L8" s="50"/>
      <c r="M8" s="49"/>
      <c r="N8" s="49"/>
      <c r="O8" s="53"/>
    </row>
    <row r="9" spans="2:15">
      <c r="B9" s="51"/>
      <c r="C9" s="3" t="s">
        <v>17</v>
      </c>
      <c r="D9" s="3"/>
      <c r="E9" s="3"/>
      <c r="F9" s="3"/>
      <c r="G9" s="3"/>
      <c r="H9" s="3"/>
      <c r="I9" s="3"/>
      <c r="J9" s="3"/>
      <c r="K9" s="49"/>
      <c r="L9" s="50"/>
      <c r="M9" s="49"/>
      <c r="N9" s="49"/>
      <c r="O9" s="53"/>
    </row>
    <row r="10" spans="2:15">
      <c r="B10" s="51"/>
      <c r="C10" s="3" t="s">
        <v>18</v>
      </c>
      <c r="D10" s="3"/>
      <c r="E10" s="3"/>
      <c r="F10" s="3"/>
      <c r="G10" s="3"/>
      <c r="H10" s="3"/>
      <c r="I10" s="3"/>
      <c r="J10" s="3"/>
      <c r="K10" s="49"/>
      <c r="L10" s="50"/>
      <c r="M10" s="49"/>
      <c r="N10" s="49"/>
      <c r="O10" s="53"/>
    </row>
    <row r="11" spans="2:15">
      <c r="B11" s="51"/>
      <c r="C11" s="3"/>
      <c r="D11" s="3"/>
      <c r="E11" s="3"/>
      <c r="F11" s="3"/>
      <c r="G11" s="3"/>
      <c r="H11" s="3"/>
      <c r="I11" s="3"/>
      <c r="J11" s="3"/>
      <c r="K11" s="49"/>
      <c r="L11" s="50"/>
      <c r="M11" s="49"/>
      <c r="N11" s="49"/>
      <c r="O11" s="53"/>
    </row>
    <row r="12" spans="2:18">
      <c r="B12" s="51"/>
      <c r="C12" s="4" t="s">
        <v>13</v>
      </c>
      <c r="D12" s="53"/>
      <c r="E12" s="53"/>
      <c r="F12" s="53"/>
      <c r="G12" s="53"/>
      <c r="H12" s="53"/>
      <c r="I12" s="53"/>
      <c r="J12" s="53"/>
      <c r="K12" s="53"/>
      <c r="L12" s="52"/>
      <c r="M12" s="53"/>
      <c r="N12" s="53"/>
      <c r="O12" s="53"/>
      <c r="R12" s="8"/>
    </row>
    <row r="13" spans="2:18">
      <c r="B13" s="51"/>
      <c r="C13" s="4"/>
      <c r="D13" s="53"/>
      <c r="E13" s="53"/>
      <c r="F13" s="53"/>
      <c r="G13" s="53"/>
      <c r="H13" s="53"/>
      <c r="I13" s="53"/>
      <c r="J13" s="53"/>
      <c r="K13" s="53"/>
      <c r="L13" s="52"/>
      <c r="M13" s="53"/>
      <c r="N13" s="53"/>
      <c r="O13" s="53"/>
      <c r="R13" s="8"/>
    </row>
    <row r="14" spans="2:18">
      <c r="B14" s="51"/>
      <c r="C14" s="7"/>
      <c r="D14" s="7"/>
      <c r="E14" s="6"/>
      <c r="F14" s="6"/>
      <c r="G14" s="53"/>
      <c r="H14" s="53"/>
      <c r="I14" s="53"/>
      <c r="J14" s="53"/>
      <c r="K14" s="53"/>
      <c r="L14" s="52"/>
      <c r="M14" s="53"/>
      <c r="N14" s="53"/>
      <c r="O14" s="53"/>
      <c r="R14" s="8"/>
    </row>
    <row r="15" spans="2:18">
      <c r="B15" s="51"/>
      <c r="C15" s="42" t="s">
        <v>14</v>
      </c>
      <c r="D15" s="7"/>
      <c r="E15" s="6"/>
      <c r="F15" s="6"/>
      <c r="G15" s="53"/>
      <c r="H15" s="53"/>
      <c r="I15" s="53"/>
      <c r="J15" s="53"/>
      <c r="K15" s="53"/>
      <c r="L15" s="52"/>
      <c r="M15" s="53"/>
      <c r="N15" s="53"/>
      <c r="O15" s="53"/>
      <c r="R15" s="8"/>
    </row>
    <row r="16" spans="2:18">
      <c r="B16" s="51"/>
      <c r="C16" s="7" t="s">
        <v>15</v>
      </c>
      <c r="D16" s="5"/>
      <c r="E16" s="6"/>
      <c r="F16" s="6"/>
      <c r="G16" s="53"/>
      <c r="H16" s="53"/>
      <c r="I16" s="53"/>
      <c r="J16" s="53"/>
      <c r="K16" s="53"/>
      <c r="L16" s="52"/>
      <c r="M16" s="53"/>
      <c r="N16" s="53"/>
      <c r="O16" s="53"/>
      <c r="R16" s="8"/>
    </row>
    <row r="17" spans="2:18" customHeight="1">
      <c r="B17" s="51"/>
      <c r="C17" s="57" t="s">
        <v>19</v>
      </c>
      <c r="D17" s="57"/>
      <c r="E17" s="57"/>
      <c r="F17" s="57"/>
      <c r="G17" s="57"/>
      <c r="H17" s="57"/>
      <c r="I17" s="57"/>
      <c r="J17" s="57"/>
      <c r="K17" s="57"/>
      <c r="L17" s="44"/>
      <c r="M17" s="43"/>
      <c r="N17" s="43"/>
      <c r="O17" s="43"/>
      <c r="R17" s="8"/>
    </row>
    <row r="18" spans="2:18">
      <c r="B18" s="51"/>
      <c r="C18" s="57"/>
      <c r="D18" s="57"/>
      <c r="E18" s="57"/>
      <c r="F18" s="57"/>
      <c r="G18" s="57"/>
      <c r="H18" s="57"/>
      <c r="I18" s="57"/>
      <c r="J18" s="57"/>
      <c r="K18" s="57"/>
      <c r="L18" s="44"/>
      <c r="M18" s="43"/>
      <c r="N18" s="43"/>
      <c r="O18" s="43"/>
      <c r="R18" s="8"/>
    </row>
    <row r="19" spans="2:18">
      <c r="B19" s="51"/>
      <c r="C19" s="57"/>
      <c r="D19" s="57"/>
      <c r="E19" s="57"/>
      <c r="F19" s="57"/>
      <c r="G19" s="57"/>
      <c r="H19" s="57"/>
      <c r="I19" s="57"/>
      <c r="J19" s="57"/>
      <c r="K19" s="57"/>
      <c r="L19" s="44"/>
      <c r="M19" s="43"/>
      <c r="N19" s="43"/>
      <c r="O19" s="43"/>
      <c r="R19" s="8"/>
    </row>
    <row r="20" spans="2:18">
      <c r="B20" s="51"/>
      <c r="C20" s="57"/>
      <c r="D20" s="57"/>
      <c r="E20" s="57"/>
      <c r="F20" s="57"/>
      <c r="G20" s="57"/>
      <c r="H20" s="57"/>
      <c r="I20" s="57"/>
      <c r="J20" s="57"/>
      <c r="K20" s="57"/>
      <c r="L20" s="44"/>
      <c r="M20" s="43"/>
      <c r="N20" s="43"/>
      <c r="O20" s="43"/>
      <c r="R20" s="9"/>
    </row>
    <row r="21" spans="2:15">
      <c r="B21" s="51"/>
      <c r="C21" s="57"/>
      <c r="D21" s="57"/>
      <c r="E21" s="57"/>
      <c r="F21" s="57"/>
      <c r="G21" s="57"/>
      <c r="H21" s="57"/>
      <c r="I21" s="57"/>
      <c r="J21" s="57"/>
      <c r="K21" s="57"/>
      <c r="L21" s="44"/>
      <c r="M21" s="43"/>
      <c r="N21" s="43"/>
      <c r="O21" s="43"/>
    </row>
    <row r="22" spans="2:15">
      <c r="B22" s="51"/>
      <c r="C22" s="57"/>
      <c r="D22" s="57"/>
      <c r="E22" s="57"/>
      <c r="F22" s="57"/>
      <c r="G22" s="57"/>
      <c r="H22" s="57"/>
      <c r="I22" s="57"/>
      <c r="J22" s="57"/>
      <c r="K22" s="57"/>
      <c r="L22" s="44"/>
      <c r="M22" s="43"/>
      <c r="N22" s="43"/>
      <c r="O22" s="43"/>
    </row>
    <row r="23" spans="2:15">
      <c r="B23" s="51"/>
      <c r="C23" s="57"/>
      <c r="D23" s="57"/>
      <c r="E23" s="57"/>
      <c r="F23" s="57"/>
      <c r="G23" s="57"/>
      <c r="H23" s="57"/>
      <c r="I23" s="57"/>
      <c r="J23" s="57"/>
      <c r="K23" s="57"/>
      <c r="L23" s="44"/>
      <c r="M23" s="43"/>
      <c r="N23" s="43"/>
      <c r="O23" s="43"/>
    </row>
    <row r="24" spans="2:15">
      <c r="B24" s="51"/>
      <c r="C24" s="57"/>
      <c r="D24" s="57"/>
      <c r="E24" s="57"/>
      <c r="F24" s="57"/>
      <c r="G24" s="57"/>
      <c r="H24" s="57"/>
      <c r="I24" s="57"/>
      <c r="J24" s="57"/>
      <c r="K24" s="57"/>
      <c r="L24" s="44"/>
      <c r="M24" s="43"/>
      <c r="N24" s="43"/>
      <c r="O24" s="43"/>
    </row>
    <row r="25" spans="2:15">
      <c r="B25" s="54"/>
      <c r="C25" s="58"/>
      <c r="D25" s="58"/>
      <c r="E25" s="58"/>
      <c r="F25" s="58"/>
      <c r="G25" s="58"/>
      <c r="H25" s="58"/>
      <c r="I25" s="58"/>
      <c r="J25" s="58"/>
      <c r="K25" s="58"/>
      <c r="L25" s="55"/>
      <c r="M25" s="53"/>
      <c r="N25" s="53"/>
      <c r="O25" s="53"/>
    </row>
    <row r="26" spans="2:1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</sheetData>
  <mergeCells count="1">
    <mergeCell ref="C17:K25"/>
  </mergeCells>
  <pageMargins left="0.75" right="0.75" top="1" bottom="1" header="0.5" footer="0.5"/>
  <pageSetup paperSize="9" scale="85" orientation="landscape" horizontalDpi="300" verticalDpi="300"/>
  <headerFooter scaleWithDoc="1" alignWithMargins="0" differentFirst="0" differentOddEven="0"/>
  <drawing r:id="rId1"/>
  <legacyDrawing r:id="rId2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4"/>
    <pageSetUpPr fitToPage="1"/>
  </sheetPr>
  <dimension ref="A1:AA259"/>
  <sheetViews>
    <sheetView topLeftCell="A1" showGridLines="0" showRowColHeaders="0" view="normal" workbookViewId="0">
      <pane ySplit="3" topLeftCell="BM4" activePane="bottomLeft" state="frozen"/>
      <selection pane="bottomLeft" activeCell="O6" sqref="O6"/>
    </sheetView>
  </sheetViews>
  <sheetFormatPr defaultRowHeight="12.75"/>
  <cols>
    <col min="1" max="1" width="3.7109375" style="8" customWidth="1"/>
    <col min="2" max="2" width="2" style="8" customWidth="1"/>
    <col min="3" max="3" width="22" style="8" customWidth="1"/>
    <col min="4" max="4" width="1.84765625" style="8" customWidth="1"/>
    <col min="5" max="5" width="12.140625" style="8" customWidth="1"/>
    <col min="6" max="6" width="10.41796875" style="8" customWidth="1"/>
    <col min="7" max="7" width="10.140625" style="8" customWidth="1"/>
    <col min="8" max="8" width="10.41796875" style="8" bestFit="1" customWidth="1"/>
    <col min="10" max="11" width="4.41796875" style="8" customWidth="1"/>
    <col min="12" max="12" width="8.140625" style="8" customWidth="1"/>
    <col min="13" max="13" width="2.41796875" style="8" customWidth="1"/>
    <col min="14" max="14" width="16.140625" style="8" customWidth="1"/>
    <col min="15" max="15" width="10.5703125" style="8" customWidth="1"/>
    <col min="16" max="16" width="11.140625" style="8" customWidth="1"/>
    <col min="17" max="23" width="9.140625" style="8" customWidth="1"/>
    <col min="24" max="24" width="13" style="8" customWidth="1"/>
    <col min="25" max="26" width="9.140625" style="8" customWidth="1"/>
    <col min="27" max="27" width="13.140625" style="8" customWidth="1"/>
    <col min="28" max="16384" width="9.140625" style="8" customWidth="1"/>
  </cols>
  <sheetData>
    <row r="1" customHeight="1"/>
    <row r="4" spans="3:8">
      <c r="C4" s="10"/>
      <c r="D4" s="10"/>
      <c r="E4" s="11"/>
      <c r="F4" s="11"/>
      <c r="G4" s="11"/>
      <c r="H4" s="11"/>
    </row>
    <row r="5" spans="2:15" ht="27.75" customHeight="1">
      <c r="B5" s="12"/>
      <c r="C5" s="10"/>
      <c r="D5" s="10"/>
      <c r="E5" s="11"/>
      <c r="F5" s="11"/>
      <c r="G5" s="11"/>
      <c r="H5" s="11"/>
      <c r="N5" s="13"/>
      <c r="O5" s="13"/>
    </row>
    <row r="6" spans="1:16" ht="13.5" customHeight="1">
      <c r="A6" s="40"/>
      <c r="M6" s="14"/>
      <c r="O6" s="14" t="s">
        <v>35</v>
      </c>
      <c r="P6" s="73" t="s">
        <v>0</v>
      </c>
    </row>
    <row r="7" spans="1:8" ht="22.5" customHeight="1">
      <c r="A7" s="41"/>
      <c r="B7" s="60"/>
      <c r="C7" s="61"/>
      <c r="D7" s="62"/>
      <c r="E7" s="63" t="s">
        <v>20</v>
      </c>
      <c r="F7" s="63" t="s">
        <v>21</v>
      </c>
      <c r="G7" s="63" t="s">
        <v>1</v>
      </c>
      <c r="H7" s="63" t="s">
        <v>4</v>
      </c>
    </row>
    <row r="8" spans="1:8" ht="14.25" customHeight="1">
      <c r="A8" s="41"/>
      <c r="B8" s="64" t="s">
        <v>22</v>
      </c>
      <c r="C8" s="61"/>
      <c r="D8" s="61"/>
      <c r="E8" s="61"/>
      <c r="F8" s="65"/>
      <c r="G8" s="66">
        <f ca="1">SUM(G9:G13)</f>
        <v>0</v>
      </c>
      <c r="H8" s="66">
        <f ca="1">SUM(H9:H13)</f>
        <v>0</v>
      </c>
    </row>
    <row r="9" spans="1:8">
      <c r="A9" s="41">
        <f ca="1">IF(E9=E$87,365/12,IF(E9=E$88,52/12,IF(E9=E$89,1,IF(E9=E$90,1/6,IF(E9=E$91,1/3,1/12)))))</f>
        <v>0.083333333333333329</v>
      </c>
      <c r="B9" s="61"/>
      <c r="C9" s="73" t="s">
        <v>23</v>
      </c>
      <c r="D9" s="62"/>
      <c r="E9" s="73" t="s">
        <v>1</v>
      </c>
      <c r="F9" s="73">
        <v>55000</v>
      </c>
      <c r="G9" s="70">
        <f ca="1">F9*A9</f>
        <v>0</v>
      </c>
      <c r="H9" s="70">
        <f ca="1">G9*12</f>
        <v>0</v>
      </c>
    </row>
    <row r="10" spans="1:8">
      <c r="A10" s="41">
        <f ca="1">IF(E10=E$87,365/12,IF(E10=E$88,52/12,IF(E10=E$89,1,IF(E10=E$90,1/6,IF(E10=E$91,1/3,1/12)))))</f>
        <v>0.083333333333333329</v>
      </c>
      <c r="B10" s="61"/>
      <c r="C10" s="73" t="s">
        <v>24</v>
      </c>
      <c r="D10" s="62"/>
      <c r="E10" s="73" t="s">
        <v>1</v>
      </c>
      <c r="F10" s="73">
        <v>35000</v>
      </c>
      <c r="G10" s="70">
        <f ca="1">F10*A10</f>
        <v>0</v>
      </c>
      <c r="H10" s="70">
        <f ca="1">G10*12</f>
        <v>0</v>
      </c>
    </row>
    <row r="11" spans="1:8">
      <c r="A11" s="41">
        <f ca="1">IF(E11=E$87,365/12,IF(E11=E$88,52/12,IF(E11=E$89,1,IF(E11=E$90,1/6,IF(E11=E$91,1/3,1/12)))))</f>
        <v>0.083333333333333329</v>
      </c>
      <c r="B11" s="61"/>
      <c r="C11" s="73" t="s">
        <v>25</v>
      </c>
      <c r="D11" s="62"/>
      <c r="E11" s="73" t="s">
        <v>1</v>
      </c>
      <c r="F11" s="73"/>
      <c r="G11" s="70">
        <f ca="1">F11*A11</f>
        <v>0</v>
      </c>
      <c r="H11" s="70">
        <f ca="1">G11*12</f>
        <v>0</v>
      </c>
    </row>
    <row r="12" spans="1:8">
      <c r="A12" s="41">
        <f ca="1">IF(E12=E$87,365/12,IF(E12=E$88,52/12,IF(E12=E$89,1,IF(E12=E$90,1/6,IF(E12=E$91,1/3,1/12)))))</f>
        <v>0.083333333333333329</v>
      </c>
      <c r="B12" s="61"/>
      <c r="C12" s="73" t="s">
        <v>25</v>
      </c>
      <c r="D12" s="62"/>
      <c r="E12" s="73" t="s">
        <v>1</v>
      </c>
      <c r="F12" s="73"/>
      <c r="G12" s="70">
        <f ca="1">F12*A12</f>
        <v>0</v>
      </c>
      <c r="H12" s="70">
        <f ca="1">G12*12</f>
        <v>0</v>
      </c>
    </row>
    <row r="13" spans="1:8">
      <c r="A13" s="41">
        <f ca="1">IF(E13=E$87,365/12,IF(E13=E$88,52/12,IF(E13=E$89,1,IF(E13=E$90,1/6,IF(E13=E$91,1/3,1/12)))))</f>
        <v>0.083333333333333329</v>
      </c>
      <c r="B13" s="61"/>
      <c r="C13" s="73" t="s">
        <v>25</v>
      </c>
      <c r="D13" s="62"/>
      <c r="E13" s="73" t="s">
        <v>1</v>
      </c>
      <c r="F13" s="73"/>
      <c r="G13" s="70">
        <f ca="1">F13*A13</f>
        <v>0</v>
      </c>
      <c r="H13" s="70">
        <f ca="1">G13*12</f>
        <v>0</v>
      </c>
    </row>
    <row r="14" spans="1:8">
      <c r="A14" s="41"/>
      <c r="B14" s="71"/>
      <c r="C14" s="62"/>
      <c r="D14" s="62"/>
      <c r="E14" s="62"/>
      <c r="F14" s="72"/>
      <c r="G14" s="61"/>
      <c r="H14" s="61"/>
    </row>
    <row r="15" spans="1:14" ht="7.5" customHeight="1">
      <c r="A15" s="41"/>
      <c r="B15"/>
      <c r="C15"/>
      <c r="D15"/>
      <c r="E15"/>
      <c r="F15" s="35"/>
      <c r="G15"/>
      <c r="H15"/>
      <c r="J15"/>
      <c r="K15"/>
      <c r="L15"/>
      <c r="M15"/>
      <c r="N15"/>
    </row>
    <row r="16" spans="1:14" ht="20.25" customHeight="1">
      <c r="A16" s="41"/>
      <c r="B16" s="68"/>
      <c r="C16" s="68"/>
      <c r="D16" s="68"/>
      <c r="E16" s="68" t="s">
        <v>34</v>
      </c>
      <c r="F16" s="74"/>
      <c r="G16" s="74">
        <f ca="1">G17+G27+G39+G50+G59+G71</f>
        <v>0</v>
      </c>
      <c r="H16" s="74">
        <f ca="1">H17+H27+H39+H50+H59+H71</f>
        <v>0</v>
      </c>
      <c r="J16"/>
      <c r="K16"/>
      <c r="L16"/>
      <c r="M16"/>
      <c r="N16"/>
    </row>
    <row r="17" spans="1:14" ht="13.5" customHeight="1">
      <c r="A17" s="41"/>
      <c r="B17" s="76" t="s">
        <v>26</v>
      </c>
      <c r="C17" s="77"/>
      <c r="D17" s="68"/>
      <c r="E17" s="68"/>
      <c r="F17" s="74"/>
      <c r="G17" s="74">
        <f ca="1">SUM(G18:G25)</f>
        <v>0</v>
      </c>
      <c r="H17" s="74">
        <f ca="1">SUM(H18:H25)</f>
        <v>0</v>
      </c>
      <c r="J17"/>
      <c r="K17"/>
      <c r="L17"/>
      <c r="M17"/>
      <c r="N17"/>
    </row>
    <row r="18" spans="1:14">
      <c r="A18" s="41">
        <f ca="1">IF(E18=E$87,365/12,IF(E18=E$88,52/12,IF(E18=E$89,1,IF(E18=E$90,1/6,IF(E18=E$91,1/3,1/12)))))</f>
        <v>0.083333333333333329</v>
      </c>
      <c r="B18" s="68"/>
      <c r="C18" s="73" t="s">
        <v>27</v>
      </c>
      <c r="D18" s="68"/>
      <c r="E18" s="73" t="s">
        <v>1</v>
      </c>
      <c r="F18" s="73"/>
      <c r="G18" s="74">
        <f ca="1">F18*A18</f>
        <v>0</v>
      </c>
      <c r="H18" s="74">
        <f ca="1">G18*12</f>
        <v>0</v>
      </c>
      <c r="J18"/>
      <c r="K18"/>
      <c r="L18"/>
      <c r="M18"/>
      <c r="N18"/>
    </row>
    <row r="19" spans="1:14">
      <c r="A19" s="41">
        <f ca="1">IF(E19=E$87,365/12,IF(E19=E$88,52/12,IF(E19=E$89,1,IF(E19=E$90,1/6,IF(E19=E$91,1/3,1/12)))))</f>
        <v>0.083333333333333329</v>
      </c>
      <c r="B19" s="68"/>
      <c r="C19" s="73" t="s">
        <v>28</v>
      </c>
      <c r="D19" s="68"/>
      <c r="E19" s="73" t="s">
        <v>1</v>
      </c>
      <c r="F19" s="73"/>
      <c r="G19" s="74">
        <f ca="1">F19*A19</f>
        <v>0</v>
      </c>
      <c r="H19" s="74">
        <f ca="1">G19*12</f>
        <v>0</v>
      </c>
      <c r="J19"/>
      <c r="K19"/>
      <c r="L19"/>
      <c r="M19"/>
      <c r="N19"/>
    </row>
    <row r="20" spans="1:14">
      <c r="A20" s="41">
        <f ca="1">IF(E20=E$87,365/12,IF(E20=E$88,52/12,IF(E20=E$89,1,IF(E20=E$90,1/6,IF(E20=E$91,1/3,1/12)))))</f>
        <v>0.083333333333333329</v>
      </c>
      <c r="B20" s="68"/>
      <c r="C20" s="73" t="s">
        <v>29</v>
      </c>
      <c r="D20" s="68"/>
      <c r="E20" s="73" t="s">
        <v>1</v>
      </c>
      <c r="F20" s="73"/>
      <c r="G20" s="74">
        <f ca="1">F20*A20</f>
        <v>0</v>
      </c>
      <c r="H20" s="74">
        <f ca="1">G20*12</f>
        <v>0</v>
      </c>
      <c r="J20"/>
      <c r="K20"/>
      <c r="L20"/>
      <c r="M20"/>
      <c r="N20"/>
    </row>
    <row r="21" spans="1:14">
      <c r="A21" s="41">
        <f ca="1">IF(E21=E$87,365/12,IF(E21=E$88,52/12,IF(E21=E$89,1,IF(E21=E$90,1/6,IF(E21=E$91,1/3,1/12)))))</f>
        <v>0.083333333333333329</v>
      </c>
      <c r="B21" s="68"/>
      <c r="C21" s="73" t="s">
        <v>30</v>
      </c>
      <c r="D21" s="68"/>
      <c r="E21" s="73" t="s">
        <v>1</v>
      </c>
      <c r="F21" s="73"/>
      <c r="G21" s="74">
        <f ca="1">F21*A21</f>
        <v>0</v>
      </c>
      <c r="H21" s="74">
        <f ca="1">G21*12</f>
        <v>0</v>
      </c>
      <c r="J21"/>
      <c r="K21"/>
      <c r="L21"/>
      <c r="M21"/>
      <c r="N21"/>
    </row>
    <row r="22" spans="1:14">
      <c r="A22" s="41">
        <f ca="1">IF(E22=E$87,365/12,IF(E22=E$88,52/12,IF(E22=E$89,1,IF(E22=E$90,1/6,IF(E22=E$91,1/3,1/12)))))</f>
        <v>0.083333333333333329</v>
      </c>
      <c r="B22" s="68"/>
      <c r="C22" s="73" t="s">
        <v>31</v>
      </c>
      <c r="D22" s="68"/>
      <c r="E22" s="73" t="s">
        <v>1</v>
      </c>
      <c r="F22" s="73"/>
      <c r="G22" s="74">
        <f ca="1">F22*A22</f>
        <v>0</v>
      </c>
      <c r="H22" s="74">
        <f ca="1">G22*12</f>
        <v>0</v>
      </c>
      <c r="J22"/>
      <c r="K22"/>
      <c r="L22"/>
      <c r="M22"/>
      <c r="N22"/>
    </row>
    <row r="23" spans="1:26">
      <c r="A23" s="41">
        <f ca="1">IF(E23=E$87,365/12,IF(E23=E$88,52/12,IF(E23=E$89,1,IF(E23=E$90,1/6,IF(E23=E$91,1/3,1/12)))))</f>
        <v>0.083333333333333329</v>
      </c>
      <c r="B23" s="68"/>
      <c r="C23" s="73" t="s">
        <v>32</v>
      </c>
      <c r="D23" s="68"/>
      <c r="E23" s="73" t="s">
        <v>1</v>
      </c>
      <c r="F23" s="73"/>
      <c r="G23" s="74">
        <f ca="1">F23*A23</f>
        <v>0</v>
      </c>
      <c r="H23" s="74">
        <f ca="1">G23*12</f>
        <v>0</v>
      </c>
      <c r="J23"/>
      <c r="K23"/>
      <c r="L23"/>
      <c r="M23"/>
      <c r="N23"/>
      <c r="Z23" s="21"/>
    </row>
    <row r="24" spans="1:27">
      <c r="A24" s="41">
        <f ca="1">IF(E24=E$87,365/12,IF(E24=E$88,52/12,IF(E24=E$89,1,IF(E24=E$90,1/6,IF(E24=E$91,1/3,1/12)))))</f>
        <v>0.083333333333333329</v>
      </c>
      <c r="B24" s="68"/>
      <c r="C24" s="73" t="s">
        <v>33</v>
      </c>
      <c r="D24" s="68"/>
      <c r="E24" s="73" t="s">
        <v>1</v>
      </c>
      <c r="F24" s="73"/>
      <c r="G24" s="74">
        <f ca="1">F24*A24</f>
        <v>0</v>
      </c>
      <c r="H24" s="74">
        <f ca="1">G24*12</f>
        <v>0</v>
      </c>
      <c r="J24"/>
      <c r="K24"/>
      <c r="L24"/>
      <c r="M24"/>
      <c r="N24"/>
      <c r="AA24" s="22"/>
    </row>
    <row r="25" spans="1:27">
      <c r="A25" s="41">
        <f ca="1">IF(E25=E$87,365/12,IF(E25=E$88,52/12,IF(E25=E$89,1,IF(E25=E$90,1/6,IF(E25=E$91,1/3,1/12)))))</f>
        <v>0.083333333333333329</v>
      </c>
      <c r="B25" s="68"/>
      <c r="C25" s="73" t="s">
        <v>25</v>
      </c>
      <c r="D25" s="68"/>
      <c r="E25" s="73" t="s">
        <v>1</v>
      </c>
      <c r="F25" s="73">
        <v>3000</v>
      </c>
      <c r="G25" s="74">
        <f ca="1">F25*A25</f>
        <v>0</v>
      </c>
      <c r="H25" s="74">
        <f ca="1">G25*12</f>
        <v>0</v>
      </c>
      <c r="J25"/>
      <c r="K25"/>
      <c r="L25"/>
      <c r="M25"/>
      <c r="N25"/>
      <c r="U25" s="23"/>
      <c r="X25" s="24"/>
      <c r="AA25" s="22"/>
    </row>
    <row r="26" spans="1:27">
      <c r="A26" s="41"/>
      <c r="B26" s="68"/>
      <c r="C26" s="68"/>
      <c r="D26" s="68"/>
      <c r="E26" s="68"/>
      <c r="F26" s="74"/>
      <c r="G26" s="74"/>
      <c r="H26" s="74"/>
      <c r="J26"/>
      <c r="K26"/>
      <c r="L26"/>
      <c r="M26"/>
      <c r="N26"/>
      <c r="X26" s="24"/>
      <c r="AA26" s="22"/>
    </row>
    <row r="27" spans="1:24">
      <c r="A27" s="41"/>
      <c r="B27" s="76" t="s">
        <v>36</v>
      </c>
      <c r="C27" s="77"/>
      <c r="D27" s="68"/>
      <c r="E27" s="68"/>
      <c r="F27" s="74"/>
      <c r="G27" s="74">
        <f ca="1">SUM(G28:G36)</f>
        <v>0</v>
      </c>
      <c r="H27" s="74">
        <f ca="1">SUM(H28:H37)</f>
        <v>0</v>
      </c>
      <c r="J27"/>
      <c r="K27"/>
      <c r="L27"/>
      <c r="M27"/>
      <c r="N27"/>
      <c r="X27" s="24"/>
    </row>
    <row r="28" spans="1:24">
      <c r="A28" s="41">
        <f ca="1">IF(E28=E$87,365/12,IF(E28=E$88,52/12,IF(E28=E$89,1,IF(E28=E$90,1/6,IF(E28=E$91,1/3,1/12)))))</f>
        <v>0.083333333333333329</v>
      </c>
      <c r="B28" s="68"/>
      <c r="C28" s="73" t="s">
        <v>37</v>
      </c>
      <c r="D28" s="68"/>
      <c r="E28" s="73" t="s">
        <v>1</v>
      </c>
      <c r="F28" s="73">
        <v>20000</v>
      </c>
      <c r="G28" s="74">
        <f ca="1">F28*A28</f>
        <v>0</v>
      </c>
      <c r="H28" s="74">
        <f ca="1">G28*12</f>
        <v>0</v>
      </c>
      <c r="J28"/>
      <c r="K28"/>
      <c r="L28"/>
      <c r="M28"/>
      <c r="N28"/>
      <c r="T28" s="23"/>
      <c r="X28" s="24"/>
    </row>
    <row r="29" spans="1:24">
      <c r="A29" s="41">
        <f ca="1">IF(E29=E$87,365/12,IF(E29=E$88,52/12,IF(E29=E$89,1,IF(E29=E$90,1/6,IF(E29=E$91,1/3,1/12)))))</f>
        <v>0.083333333333333329</v>
      </c>
      <c r="B29" s="68"/>
      <c r="C29" s="73" t="s">
        <v>38</v>
      </c>
      <c r="D29" s="68"/>
      <c r="E29" s="73" t="s">
        <v>1</v>
      </c>
      <c r="F29" s="73">
        <v>5000</v>
      </c>
      <c r="G29" s="74">
        <f ca="1">F29*A29</f>
        <v>0</v>
      </c>
      <c r="H29" s="74">
        <f ca="1">G29*12</f>
        <v>0</v>
      </c>
      <c r="J29"/>
      <c r="K29"/>
      <c r="L29"/>
      <c r="M29"/>
      <c r="N29"/>
      <c r="X29" s="24"/>
    </row>
    <row r="30" spans="1:24">
      <c r="A30" s="41">
        <f ca="1">IF(E30=E$87,365/12,IF(E30=E$88,52/12,IF(E30=E$89,1,IF(E30=E$90,1/6,IF(E30=E$91,1/3,1/12)))))</f>
        <v>0.083333333333333329</v>
      </c>
      <c r="B30" s="68"/>
      <c r="C30" s="73" t="s">
        <v>39</v>
      </c>
      <c r="D30" s="68"/>
      <c r="E30" s="73" t="s">
        <v>1</v>
      </c>
      <c r="F30" s="73"/>
      <c r="G30" s="74">
        <f ca="1">F30*A30</f>
        <v>0</v>
      </c>
      <c r="H30" s="74">
        <f ca="1">G30*12</f>
        <v>0</v>
      </c>
      <c r="J30"/>
      <c r="K30"/>
      <c r="L30"/>
      <c r="M30"/>
      <c r="N30"/>
      <c r="X30" s="24"/>
    </row>
    <row r="31" spans="1:14">
      <c r="A31" s="41">
        <f ca="1">IF(E31=E$87,365/12,IF(E31=E$88,52/12,IF(E31=E$89,1,IF(E31=E$90,1/6,IF(E31=E$91,1/3,1/12)))))</f>
        <v>0.083333333333333329</v>
      </c>
      <c r="B31" s="68"/>
      <c r="C31" s="73" t="s">
        <v>28</v>
      </c>
      <c r="D31" s="68"/>
      <c r="E31" s="73" t="s">
        <v>1</v>
      </c>
      <c r="F31" s="73"/>
      <c r="G31" s="74">
        <f ca="1">F31*A31</f>
        <v>0</v>
      </c>
      <c r="H31" s="74">
        <f ca="1">G31*12</f>
        <v>0</v>
      </c>
      <c r="J31"/>
      <c r="K31"/>
      <c r="L31"/>
      <c r="M31"/>
      <c r="N31"/>
    </row>
    <row r="32" spans="1:14">
      <c r="A32" s="41">
        <f ca="1">IF(E32=E$87,365/12,IF(E32=E$88,52/12,IF(E32=E$89,1,IF(E32=E$90,1/6,IF(E32=E$91,1/3,1/12)))))</f>
        <v>0.083333333333333329</v>
      </c>
      <c r="B32" s="68"/>
      <c r="C32" s="73" t="s">
        <v>40</v>
      </c>
      <c r="D32" s="68"/>
      <c r="E32" s="73" t="s">
        <v>1</v>
      </c>
      <c r="F32" s="73"/>
      <c r="G32" s="74">
        <f ca="1">F32*A32</f>
        <v>0</v>
      </c>
      <c r="H32" s="74">
        <f ca="1">G32*12</f>
        <v>0</v>
      </c>
      <c r="J32"/>
      <c r="K32"/>
      <c r="L32"/>
      <c r="M32"/>
      <c r="N32"/>
    </row>
    <row r="33" spans="1:24">
      <c r="A33" s="41">
        <f ca="1">IF(E33=E$87,365/12,IF(E33=E$88,52/12,IF(E33=E$89,1,IF(E33=E$90,1/6,IF(E33=E$91,1/3,1/12)))))</f>
        <v>0.083333333333333329</v>
      </c>
      <c r="B33" s="68"/>
      <c r="C33" s="73" t="s">
        <v>41</v>
      </c>
      <c r="D33" s="68"/>
      <c r="E33" s="73" t="s">
        <v>1</v>
      </c>
      <c r="F33" s="73">
        <v>5000</v>
      </c>
      <c r="G33" s="74">
        <f ca="1">F33*A33</f>
        <v>0</v>
      </c>
      <c r="H33" s="74">
        <f ca="1">G33*12</f>
        <v>0</v>
      </c>
      <c r="J33"/>
      <c r="K33"/>
      <c r="L33"/>
      <c r="M33"/>
      <c r="N33"/>
      <c r="X33" s="24"/>
    </row>
    <row r="34" spans="1:14">
      <c r="A34" s="41">
        <f ca="1">IF(E34=E$87,365/12,IF(E34=E$88,52/12,IF(E34=E$89,1,IF(E34=E$90,1/6,IF(E34=E$91,1/3,1/12)))))</f>
        <v>0.083333333333333329</v>
      </c>
      <c r="B34" s="68"/>
      <c r="C34" s="73" t="s">
        <v>42</v>
      </c>
      <c r="D34" s="68"/>
      <c r="E34" s="73" t="s">
        <v>1</v>
      </c>
      <c r="F34" s="73"/>
      <c r="G34" s="74">
        <f ca="1">F34*A34</f>
        <v>0</v>
      </c>
      <c r="H34" s="74">
        <f ca="1">G34*12</f>
        <v>0</v>
      </c>
      <c r="J34"/>
      <c r="K34"/>
      <c r="L34"/>
      <c r="M34"/>
      <c r="N34"/>
    </row>
    <row r="35" spans="1:24">
      <c r="A35" s="41">
        <f ca="1">IF(E35=E$87,365/12,IF(E35=E$88,52/12,IF(E35=E$89,1,IF(E35=E$90,1/6,IF(E35=E$91,1/3,1/12)))))</f>
        <v>0.083333333333333329</v>
      </c>
      <c r="B35" s="68"/>
      <c r="C35" s="73" t="s">
        <v>43</v>
      </c>
      <c r="D35" s="68"/>
      <c r="E35" s="73" t="s">
        <v>1</v>
      </c>
      <c r="F35" s="73"/>
      <c r="G35" s="74">
        <f ca="1">F35*A35</f>
        <v>0</v>
      </c>
      <c r="H35" s="74">
        <f ca="1">G35*12</f>
        <v>0</v>
      </c>
      <c r="J35"/>
      <c r="K35"/>
      <c r="L35"/>
      <c r="M35"/>
      <c r="N35"/>
      <c r="X35" s="24"/>
    </row>
    <row r="36" spans="1:14">
      <c r="A36" s="41">
        <f ca="1">IF(E36=E$87,365/12,IF(E36=E$88,52/12,IF(E36=E$89,1,IF(E36=E$90,1/6,IF(E36=E$91,1/3,1/12)))))</f>
        <v>0.083333333333333329</v>
      </c>
      <c r="B36" s="68"/>
      <c r="C36" s="73" t="s">
        <v>25</v>
      </c>
      <c r="D36" s="68"/>
      <c r="E36" s="73" t="s">
        <v>1</v>
      </c>
      <c r="F36" s="73"/>
      <c r="G36" s="74">
        <f ca="1">F36*A36</f>
        <v>0</v>
      </c>
      <c r="H36" s="74">
        <f ca="1">G36*12</f>
        <v>0</v>
      </c>
      <c r="J36"/>
      <c r="K36"/>
      <c r="L36"/>
      <c r="M36"/>
      <c r="N36"/>
    </row>
    <row r="37" spans="1:24">
      <c r="A37" s="41"/>
      <c r="B37" s="68"/>
      <c r="C37" s="68"/>
      <c r="D37" s="68"/>
      <c r="E37" s="68"/>
      <c r="F37" s="74"/>
      <c r="G37" s="74"/>
      <c r="H37" s="74"/>
      <c r="J37"/>
      <c r="K37"/>
      <c r="L37"/>
      <c r="M37"/>
      <c r="N37"/>
      <c r="X37" s="24"/>
    </row>
    <row r="38" spans="1:24">
      <c r="A38" s="41"/>
      <c r="B38" s="68"/>
      <c r="C38" s="68"/>
      <c r="D38" s="68"/>
      <c r="E38" s="68"/>
      <c r="F38" s="74"/>
      <c r="G38" s="74"/>
      <c r="H38" s="74"/>
      <c r="J38"/>
      <c r="K38"/>
      <c r="L38"/>
      <c r="M38"/>
      <c r="N38"/>
      <c r="X38" s="24"/>
    </row>
    <row r="39" spans="1:24">
      <c r="A39" s="41"/>
      <c r="B39" s="76" t="s">
        <v>44</v>
      </c>
      <c r="C39" s="77"/>
      <c r="D39" s="68"/>
      <c r="E39" s="68"/>
      <c r="F39" s="74"/>
      <c r="G39" s="74">
        <f ca="1">SUM(G40:G47)</f>
        <v>0</v>
      </c>
      <c r="H39" s="74">
        <f ca="1">SUM(H40:H47)</f>
        <v>0</v>
      </c>
      <c r="J39"/>
      <c r="K39"/>
      <c r="L39"/>
      <c r="M39"/>
      <c r="N39"/>
      <c r="X39" s="24"/>
    </row>
    <row r="40" spans="1:14">
      <c r="A40" s="41">
        <f ca="1">IF(E40=E$87,365/12,IF(E40=E$88,52/12,IF(E40=E$89,1,IF(E40=E$90,1/6,IF(E40=E$91,1/3,1/12)))))</f>
        <v>0.083333333333333329</v>
      </c>
      <c r="B40" s="68"/>
      <c r="C40" s="73" t="s">
        <v>45</v>
      </c>
      <c r="D40" s="68"/>
      <c r="E40" s="73" t="s">
        <v>1</v>
      </c>
      <c r="F40" s="73"/>
      <c r="G40" s="74">
        <f ca="1">F40*A40</f>
        <v>0</v>
      </c>
      <c r="H40" s="74">
        <f ca="1">G40*12</f>
        <v>0</v>
      </c>
      <c r="J40"/>
      <c r="K40"/>
      <c r="L40"/>
      <c r="M40"/>
      <c r="N40"/>
    </row>
    <row r="41" spans="1:24">
      <c r="A41" s="41">
        <f ca="1">IF(E41=E$87,365/12,IF(E41=E$88,52/12,IF(E41=E$89,1,IF(E41=E$90,1/6,IF(E41=E$91,1/3,1/12)))))</f>
        <v>0.083333333333333329</v>
      </c>
      <c r="B41" s="68"/>
      <c r="C41" s="73" t="s">
        <v>46</v>
      </c>
      <c r="D41" s="68"/>
      <c r="E41" s="73" t="s">
        <v>1</v>
      </c>
      <c r="F41" s="73">
        <v>1000</v>
      </c>
      <c r="G41" s="74">
        <f ca="1">F41*A41</f>
        <v>0</v>
      </c>
      <c r="H41" s="74">
        <f ca="1">G41*12</f>
        <v>0</v>
      </c>
      <c r="J41"/>
      <c r="K41"/>
      <c r="L41"/>
      <c r="M41"/>
      <c r="N41"/>
      <c r="X41" s="24"/>
    </row>
    <row r="42" spans="1:24">
      <c r="A42" s="41">
        <f ca="1">IF(E42=E$87,365/12,IF(E42=E$88,52/12,IF(E42=E$89,1,IF(E42=E$90,1/6,IF(E42=E$91,1/3,1/12)))))</f>
        <v>0.083333333333333329</v>
      </c>
      <c r="B42" s="68"/>
      <c r="C42" s="73" t="s">
        <v>47</v>
      </c>
      <c r="D42" s="68"/>
      <c r="E42" s="73" t="s">
        <v>1</v>
      </c>
      <c r="F42" s="73">
        <v>250</v>
      </c>
      <c r="G42" s="74">
        <f ca="1">F42*A42</f>
        <v>0</v>
      </c>
      <c r="H42" s="74">
        <f ca="1">G42*12</f>
        <v>0</v>
      </c>
      <c r="J42"/>
      <c r="K42"/>
      <c r="L42"/>
      <c r="M42"/>
      <c r="N42"/>
      <c r="X42" s="24"/>
    </row>
    <row r="43" spans="1:24">
      <c r="A43" s="41">
        <f ca="1">IF(E43=E$87,365/12,IF(E43=E$88,52/12,IF(E43=E$89,1,IF(E43=E$90,1/6,IF(E43=E$91,1/3,1/12)))))</f>
        <v>0.083333333333333329</v>
      </c>
      <c r="B43" s="68"/>
      <c r="C43" s="73" t="s">
        <v>48</v>
      </c>
      <c r="D43" s="68"/>
      <c r="E43" s="73" t="s">
        <v>1</v>
      </c>
      <c r="F43" s="73">
        <v>150</v>
      </c>
      <c r="G43" s="74">
        <f ca="1">F43*A43</f>
        <v>0</v>
      </c>
      <c r="H43" s="74">
        <f ca="1">G43*12</f>
        <v>0</v>
      </c>
      <c r="J43"/>
      <c r="K43"/>
      <c r="L43"/>
      <c r="M43"/>
      <c r="N43"/>
      <c r="X43" s="24"/>
    </row>
    <row r="44" spans="1:24">
      <c r="A44" s="41">
        <f ca="1">IF(E44=E$87,365/12,IF(E44=E$88,52/12,IF(E44=E$89,1,IF(E44=E$90,1/6,IF(E44=E$91,1/3,1/12)))))</f>
        <v>0.083333333333333329</v>
      </c>
      <c r="B44" s="68"/>
      <c r="C44" s="73" t="s">
        <v>49</v>
      </c>
      <c r="D44" s="68"/>
      <c r="E44" s="73" t="s">
        <v>1</v>
      </c>
      <c r="F44" s="73"/>
      <c r="G44" s="74">
        <f ca="1">F44*A44</f>
        <v>0</v>
      </c>
      <c r="H44" s="74">
        <f ca="1">G44*12</f>
        <v>0</v>
      </c>
      <c r="J44"/>
      <c r="K44"/>
      <c r="L44"/>
      <c r="M44"/>
      <c r="N44"/>
      <c r="X44" s="24"/>
    </row>
    <row r="45" spans="1:24">
      <c r="A45" s="41">
        <f ca="1">IF(E45=E$87,365/12,IF(E45=E$88,52/12,IF(E45=E$89,1,IF(E45=E$90,1/6,IF(E45=E$91,1/3,1/12)))))</f>
        <v>0.083333333333333329</v>
      </c>
      <c r="B45" s="68"/>
      <c r="C45" s="73" t="s">
        <v>50</v>
      </c>
      <c r="D45" s="68"/>
      <c r="E45" s="73" t="s">
        <v>1</v>
      </c>
      <c r="F45" s="73">
        <v>175</v>
      </c>
      <c r="G45" s="74">
        <f ca="1">F45*A45</f>
        <v>0</v>
      </c>
      <c r="H45" s="74">
        <f ca="1">G45*12</f>
        <v>0</v>
      </c>
      <c r="J45"/>
      <c r="K45"/>
      <c r="L45"/>
      <c r="M45"/>
      <c r="N45"/>
      <c r="X45" s="24"/>
    </row>
    <row r="46" spans="1:14">
      <c r="A46" s="41">
        <f ca="1">IF(E46=E$87,365/12,IF(E46=E$88,52/12,IF(E46=E$89,1,IF(E46=E$90,1/6,IF(E46=E$91,1/3,1/12)))))</f>
        <v>0.083333333333333329</v>
      </c>
      <c r="B46" s="68"/>
      <c r="C46" s="73" t="s">
        <v>51</v>
      </c>
      <c r="D46" s="68"/>
      <c r="E46" s="73" t="s">
        <v>1</v>
      </c>
      <c r="F46" s="73"/>
      <c r="G46" s="74">
        <f ca="1">F46*A46</f>
        <v>0</v>
      </c>
      <c r="H46" s="74">
        <f ca="1">G46*12</f>
        <v>0</v>
      </c>
      <c r="J46"/>
      <c r="K46"/>
      <c r="L46"/>
      <c r="M46"/>
      <c r="N46"/>
    </row>
    <row r="47" spans="1:14">
      <c r="A47" s="41">
        <f ca="1">IF(E47=E$87,365/12,IF(E47=E$88,52/12,IF(E47=E$89,1,IF(E47=E$90,1/6,IF(E47=E$91,1/3,1/12)))))</f>
        <v>0.083333333333333329</v>
      </c>
      <c r="B47" s="68"/>
      <c r="C47" s="73" t="s">
        <v>25</v>
      </c>
      <c r="D47" s="68"/>
      <c r="E47" s="73" t="s">
        <v>1</v>
      </c>
      <c r="F47" s="73"/>
      <c r="G47" s="74">
        <f ca="1">F47*A47</f>
        <v>0</v>
      </c>
      <c r="H47" s="74">
        <f ca="1">G47*12</f>
        <v>0</v>
      </c>
      <c r="J47"/>
      <c r="K47"/>
      <c r="L47"/>
      <c r="M47"/>
      <c r="N47"/>
    </row>
    <row r="48" spans="1:24">
      <c r="A48" s="41"/>
      <c r="B48" s="68"/>
      <c r="C48" s="68"/>
      <c r="D48" s="68"/>
      <c r="E48" s="68"/>
      <c r="F48" s="74"/>
      <c r="G48" s="74"/>
      <c r="H48" s="74"/>
      <c r="J48"/>
      <c r="K48"/>
      <c r="L48"/>
      <c r="M48"/>
      <c r="N48"/>
      <c r="X48" s="24"/>
    </row>
    <row r="49" spans="1:24">
      <c r="A49" s="41"/>
      <c r="B49" s="68"/>
      <c r="C49" s="68"/>
      <c r="D49" s="68"/>
      <c r="E49" s="68"/>
      <c r="F49" s="74"/>
      <c r="G49" s="74"/>
      <c r="H49" s="74"/>
      <c r="J49"/>
      <c r="K49"/>
      <c r="L49"/>
      <c r="M49"/>
      <c r="N49"/>
      <c r="X49" s="24"/>
    </row>
    <row r="50" spans="1:24">
      <c r="A50" s="41"/>
      <c r="B50" s="76" t="s">
        <v>52</v>
      </c>
      <c r="C50" s="77"/>
      <c r="D50" s="68"/>
      <c r="E50" s="68"/>
      <c r="F50" s="74"/>
      <c r="G50" s="74">
        <f ca="1">SUM(G51:G57)</f>
        <v>0</v>
      </c>
      <c r="H50" s="74">
        <f ca="1">SUM(H51:H57)</f>
        <v>0</v>
      </c>
      <c r="J50"/>
      <c r="K50"/>
      <c r="L50"/>
      <c r="M50"/>
      <c r="N50"/>
      <c r="X50" s="24"/>
    </row>
    <row r="51" spans="1:24">
      <c r="A51" s="41">
        <f ca="1">IF(E51=E$87,365/12,IF(E51=E$88,52/12,IF(E51=E$89,1,IF(E51=E$90,1/6,IF(E51=E$91,1/3,1/12)))))</f>
        <v>0.083333333333333329</v>
      </c>
      <c r="B51" s="68"/>
      <c r="C51" s="73" t="s">
        <v>53</v>
      </c>
      <c r="D51" s="68"/>
      <c r="E51" s="73" t="s">
        <v>1</v>
      </c>
      <c r="F51" s="73"/>
      <c r="G51" s="74">
        <f ca="1">F51*A51</f>
        <v>0</v>
      </c>
      <c r="H51" s="74">
        <f ca="1">G51*12</f>
        <v>0</v>
      </c>
      <c r="J51"/>
      <c r="K51"/>
      <c r="L51"/>
      <c r="M51"/>
      <c r="N51"/>
      <c r="X51" s="24"/>
    </row>
    <row r="52" spans="1:14">
      <c r="A52" s="41">
        <f ca="1">IF(E52=E$87,365/12,IF(E52=E$88,52/12,IF(E52=E$89,1,IF(E52=E$90,1/6,IF(E52=E$91,1/3,1/12)))))</f>
        <v>0.083333333333333329</v>
      </c>
      <c r="B52" s="68"/>
      <c r="C52" s="73" t="s">
        <v>54</v>
      </c>
      <c r="D52" s="68"/>
      <c r="E52" s="73" t="s">
        <v>1</v>
      </c>
      <c r="F52" s="73"/>
      <c r="G52" s="74">
        <f ca="1">F52*A52</f>
        <v>0</v>
      </c>
      <c r="H52" s="74">
        <f ca="1">G52*12</f>
        <v>0</v>
      </c>
      <c r="J52"/>
      <c r="K52"/>
      <c r="L52"/>
      <c r="M52"/>
      <c r="N52"/>
    </row>
    <row r="53" spans="1:14">
      <c r="A53" s="41">
        <f ca="1">IF(E53=E$87,365/12,IF(E53=E$88,52/12,IF(E53=E$89,1,IF(E53=E$90,1/6,IF(E53=E$91,1/3,1/12)))))</f>
        <v>0.083333333333333329</v>
      </c>
      <c r="B53" s="68"/>
      <c r="C53" s="73" t="s">
        <v>55</v>
      </c>
      <c r="D53" s="68"/>
      <c r="E53" s="73" t="s">
        <v>1</v>
      </c>
      <c r="F53" s="73">
        <v>500</v>
      </c>
      <c r="G53" s="74">
        <f ca="1">F53*A53</f>
        <v>0</v>
      </c>
      <c r="H53" s="74">
        <f ca="1">G53*12</f>
        <v>0</v>
      </c>
      <c r="J53"/>
      <c r="K53"/>
      <c r="L53"/>
      <c r="M53"/>
      <c r="N53"/>
    </row>
    <row r="54" spans="1:14">
      <c r="A54" s="41">
        <f ca="1">IF(E54=E$87,365/12,IF(E54=E$88,52/12,IF(E54=E$89,1,IF(E54=E$90,1/6,IF(E54=E$91,1/3,1/12)))))</f>
        <v>0.083333333333333329</v>
      </c>
      <c r="B54" s="68"/>
      <c r="C54" s="73" t="s">
        <v>56</v>
      </c>
      <c r="D54" s="68"/>
      <c r="E54" s="73" t="s">
        <v>1</v>
      </c>
      <c r="F54" s="73"/>
      <c r="G54" s="74">
        <f ca="1">F54*A54</f>
        <v>0</v>
      </c>
      <c r="H54" s="74">
        <f ca="1">G54*12</f>
        <v>0</v>
      </c>
      <c r="J54"/>
      <c r="K54"/>
      <c r="L54"/>
      <c r="M54"/>
      <c r="N54"/>
    </row>
    <row r="55" spans="1:14">
      <c r="A55" s="41">
        <f ca="1">IF(E55=E$87,365/12,IF(E55=E$88,52/12,IF(E55=E$89,1,IF(E55=E$90,1/6,IF(E55=E$91,1/3,1/12)))))</f>
        <v>0.083333333333333329</v>
      </c>
      <c r="B55" s="68"/>
      <c r="C55" s="73" t="s">
        <v>57</v>
      </c>
      <c r="D55" s="68"/>
      <c r="E55" s="73" t="s">
        <v>1</v>
      </c>
      <c r="F55" s="73"/>
      <c r="G55" s="74">
        <f ca="1">F55*A55</f>
        <v>0</v>
      </c>
      <c r="H55" s="74">
        <f ca="1">G55*12</f>
        <v>0</v>
      </c>
      <c r="J55"/>
      <c r="K55"/>
      <c r="L55"/>
      <c r="M55"/>
      <c r="N55"/>
    </row>
    <row r="56" spans="1:14">
      <c r="A56" s="41">
        <f ca="1">IF(E56=E$87,365/12,IF(E56=E$88,52/12,IF(E56=E$89,1,IF(E56=E$90,1/6,IF(E56=E$91,1/3,1/12)))))</f>
        <v>0.083333333333333329</v>
      </c>
      <c r="B56" s="68"/>
      <c r="C56" s="73" t="s">
        <v>50</v>
      </c>
      <c r="D56" s="68"/>
      <c r="E56" s="73" t="s">
        <v>1</v>
      </c>
      <c r="F56" s="73"/>
      <c r="G56" s="74">
        <f ca="1">F56*A56</f>
        <v>0</v>
      </c>
      <c r="H56" s="74">
        <f ca="1">G56*12</f>
        <v>0</v>
      </c>
      <c r="J56"/>
      <c r="K56"/>
      <c r="L56"/>
      <c r="M56"/>
      <c r="N56"/>
    </row>
    <row r="57" spans="1:14">
      <c r="A57" s="41">
        <f ca="1">IF(E57=E$87,365/12,IF(E57=E$88,52/12,IF(E57=E$89,1,IF(E57=E$90,1/6,IF(E57=E$91,1/3,1/12)))))</f>
        <v>0.083333333333333329</v>
      </c>
      <c r="B57" s="68"/>
      <c r="C57" s="73" t="s">
        <v>25</v>
      </c>
      <c r="D57" s="68"/>
      <c r="E57" s="73" t="s">
        <v>1</v>
      </c>
      <c r="F57" s="73"/>
      <c r="G57" s="74">
        <f ca="1">F57*A57</f>
        <v>0</v>
      </c>
      <c r="H57" s="74">
        <f ca="1">G57*12</f>
        <v>0</v>
      </c>
      <c r="J57"/>
      <c r="K57"/>
      <c r="L57"/>
      <c r="M57"/>
      <c r="N57"/>
    </row>
    <row r="58" spans="1:14">
      <c r="A58" s="33"/>
      <c r="B58" s="68"/>
      <c r="C58" s="68"/>
      <c r="D58" s="68"/>
      <c r="E58" s="68"/>
      <c r="F58" s="74"/>
      <c r="G58" s="74"/>
      <c r="H58" s="74"/>
      <c r="J58"/>
      <c r="K58"/>
      <c r="L58"/>
      <c r="M58"/>
      <c r="N58"/>
    </row>
    <row r="59" spans="1:24">
      <c r="A59" s="33"/>
      <c r="B59"/>
      <c r="C59"/>
      <c r="D59"/>
      <c r="E59"/>
      <c r="F59"/>
      <c r="G59" s="35"/>
      <c r="H59" s="35"/>
      <c r="J59"/>
      <c r="K59"/>
      <c r="L59"/>
      <c r="M59"/>
      <c r="N59"/>
      <c r="X59" s="24"/>
    </row>
    <row r="60" spans="1:14">
      <c r="A60" s="33"/>
      <c r="B60"/>
      <c r="C60"/>
      <c r="D60"/>
      <c r="E60"/>
      <c r="F60"/>
      <c r="G60" s="35"/>
      <c r="H60" s="35"/>
      <c r="J60"/>
      <c r="K60"/>
      <c r="L60"/>
      <c r="M60"/>
      <c r="N60"/>
    </row>
    <row r="61" spans="1:14">
      <c r="A61" s="33"/>
      <c r="B61"/>
      <c r="C61"/>
      <c r="D61"/>
      <c r="E61"/>
      <c r="F61"/>
      <c r="G61" s="35"/>
      <c r="H61" s="35"/>
      <c r="J61"/>
      <c r="K61"/>
      <c r="L61"/>
      <c r="M61"/>
      <c r="N61"/>
    </row>
    <row r="62" spans="1:14">
      <c r="A62" s="33"/>
      <c r="B62"/>
      <c r="C62"/>
      <c r="D62"/>
      <c r="E62"/>
      <c r="F62"/>
      <c r="G62" s="35"/>
      <c r="H62" s="35"/>
      <c r="J62"/>
      <c r="K62"/>
      <c r="L62"/>
      <c r="M62"/>
      <c r="N62"/>
    </row>
    <row r="63" spans="1:14">
      <c r="A63" s="33"/>
      <c r="B63"/>
      <c r="C63"/>
      <c r="D63"/>
      <c r="E63"/>
      <c r="F63"/>
      <c r="G63" s="35"/>
      <c r="H63" s="35"/>
      <c r="J63"/>
      <c r="K63"/>
      <c r="L63"/>
      <c r="M63"/>
      <c r="N63"/>
    </row>
    <row r="64" spans="1:14">
      <c r="A64" s="33"/>
      <c r="B64"/>
      <c r="C64"/>
      <c r="D64"/>
      <c r="E64"/>
      <c r="F64"/>
      <c r="G64" s="35"/>
      <c r="H64" s="35"/>
      <c r="J64"/>
      <c r="K64"/>
      <c r="L64"/>
      <c r="M64"/>
      <c r="N64"/>
    </row>
    <row r="65" spans="1:14">
      <c r="A65" s="33"/>
      <c r="B65"/>
      <c r="C65"/>
      <c r="D65"/>
      <c r="E65"/>
      <c r="F65"/>
      <c r="G65" s="35"/>
      <c r="H65" s="35"/>
      <c r="J65"/>
      <c r="K65"/>
      <c r="L65"/>
      <c r="M65"/>
      <c r="N65"/>
    </row>
    <row r="66" spans="1:14">
      <c r="A66" s="33"/>
      <c r="B66"/>
      <c r="C66"/>
      <c r="D66"/>
      <c r="E66"/>
      <c r="F66"/>
      <c r="G66" s="35"/>
      <c r="H66" s="35"/>
      <c r="J66"/>
      <c r="K66"/>
      <c r="L66"/>
      <c r="M66"/>
      <c r="N66"/>
    </row>
    <row r="67" spans="1:14">
      <c r="A67" s="33"/>
      <c r="B67"/>
      <c r="C67"/>
      <c r="D67"/>
      <c r="E67"/>
      <c r="F67"/>
      <c r="G67" s="35"/>
      <c r="H67" s="35"/>
      <c r="J67"/>
      <c r="K67"/>
      <c r="L67"/>
      <c r="M67"/>
      <c r="N67"/>
    </row>
    <row r="68" spans="1:14">
      <c r="A68" s="33"/>
      <c r="B68"/>
      <c r="C68"/>
      <c r="D68"/>
      <c r="E68"/>
      <c r="F68"/>
      <c r="G68" s="35"/>
      <c r="H68" s="35"/>
      <c r="J68"/>
      <c r="K68"/>
      <c r="L68"/>
      <c r="M68"/>
      <c r="N68"/>
    </row>
    <row r="69" spans="1:14">
      <c r="A69" s="33"/>
      <c r="B69"/>
      <c r="C69"/>
      <c r="D69"/>
      <c r="E69"/>
      <c r="F69"/>
      <c r="G69" s="35"/>
      <c r="H69" s="35"/>
      <c r="J69"/>
      <c r="K69"/>
      <c r="L69"/>
      <c r="M69"/>
      <c r="N69"/>
    </row>
    <row r="70" spans="1:14">
      <c r="A70" s="33"/>
      <c r="B70"/>
      <c r="C70"/>
      <c r="D70"/>
      <c r="E70"/>
      <c r="F70"/>
      <c r="G70" s="35"/>
      <c r="H70" s="35"/>
      <c r="J70"/>
      <c r="K70"/>
      <c r="L70"/>
      <c r="M70"/>
      <c r="N70"/>
    </row>
    <row r="71" spans="1:14">
      <c r="A71" s="33"/>
      <c r="B71"/>
      <c r="C71"/>
      <c r="D71"/>
      <c r="E71"/>
      <c r="F71"/>
      <c r="G71" s="35"/>
      <c r="H71" s="35"/>
      <c r="J71"/>
      <c r="K71"/>
      <c r="L71"/>
      <c r="M71"/>
      <c r="N71"/>
    </row>
    <row r="72" spans="1:14">
      <c r="A72" s="33"/>
      <c r="B72"/>
      <c r="C72"/>
      <c r="D72"/>
      <c r="E72"/>
      <c r="F72"/>
      <c r="G72" s="35"/>
      <c r="H72" s="35"/>
      <c r="J72"/>
      <c r="K72"/>
      <c r="L72"/>
      <c r="M72"/>
      <c r="N72"/>
    </row>
    <row r="73" spans="1:14">
      <c r="A73" s="33"/>
      <c r="B73"/>
      <c r="C73"/>
      <c r="D73"/>
      <c r="E73"/>
      <c r="F73"/>
      <c r="G73" s="35"/>
      <c r="H73" s="35"/>
      <c r="J73"/>
      <c r="K73"/>
      <c r="L73"/>
      <c r="M73"/>
      <c r="N73"/>
    </row>
    <row r="74" spans="1:14">
      <c r="A74" s="33"/>
      <c r="B74"/>
      <c r="C74"/>
      <c r="D74"/>
      <c r="E74"/>
      <c r="F74"/>
      <c r="G74" s="35"/>
      <c r="H74" s="35"/>
      <c r="J74"/>
      <c r="K74"/>
      <c r="L74"/>
      <c r="M74"/>
      <c r="N74"/>
    </row>
    <row r="75" spans="1:14">
      <c r="A75" s="33"/>
      <c r="B75"/>
      <c r="C75"/>
      <c r="D75"/>
      <c r="E75"/>
      <c r="F75"/>
      <c r="G75" s="35"/>
      <c r="H75" s="35"/>
      <c r="J75"/>
      <c r="K75"/>
      <c r="L75"/>
      <c r="M75"/>
      <c r="N75"/>
    </row>
    <row r="76" spans="1:14">
      <c r="A76" s="33"/>
      <c r="B76"/>
      <c r="C76"/>
      <c r="D76"/>
      <c r="E76"/>
      <c r="F76"/>
      <c r="G76" s="35"/>
      <c r="H76" s="35"/>
      <c r="J76"/>
      <c r="K76"/>
      <c r="L76"/>
      <c r="M76"/>
      <c r="N76"/>
    </row>
    <row r="77" spans="1:14">
      <c r="A77" s="33"/>
      <c r="B77"/>
      <c r="C77"/>
      <c r="D77"/>
      <c r="E77"/>
      <c r="F77"/>
      <c r="G77" s="35"/>
      <c r="H77" s="35"/>
      <c r="J77"/>
      <c r="K77"/>
      <c r="L77"/>
      <c r="M77"/>
      <c r="N77"/>
    </row>
    <row r="78" spans="1:14">
      <c r="A78" s="33"/>
      <c r="B78"/>
      <c r="C78"/>
      <c r="D78"/>
      <c r="E78"/>
      <c r="F78"/>
      <c r="G78" s="35"/>
      <c r="H78" s="35"/>
      <c r="J78"/>
      <c r="K78"/>
      <c r="L78"/>
      <c r="M78"/>
      <c r="N78"/>
    </row>
    <row r="79" spans="1:14">
      <c r="A79" s="33"/>
      <c r="B79"/>
      <c r="C79"/>
      <c r="D79"/>
      <c r="E79"/>
      <c r="F79"/>
      <c r="G79" s="35"/>
      <c r="H79" s="35"/>
      <c r="J79"/>
      <c r="K79"/>
      <c r="L79"/>
      <c r="M79"/>
      <c r="N79"/>
    </row>
    <row r="80" spans="1:14">
      <c r="A80" s="33"/>
      <c r="B80"/>
      <c r="C80"/>
      <c r="D80"/>
      <c r="E80"/>
      <c r="F80"/>
      <c r="G80" s="35"/>
      <c r="H80" s="35"/>
      <c r="J80"/>
      <c r="K80"/>
      <c r="L80"/>
      <c r="M80"/>
      <c r="N80"/>
    </row>
    <row r="81" spans="1:14">
      <c r="A81" s="33"/>
      <c r="B81"/>
      <c r="C81"/>
      <c r="D81"/>
      <c r="E81"/>
      <c r="F81"/>
      <c r="G81" s="35"/>
      <c r="H81" s="35"/>
      <c r="J81"/>
      <c r="K81"/>
      <c r="L81"/>
      <c r="M81"/>
      <c r="N81"/>
    </row>
    <row r="82" spans="1:14">
      <c r="A82" s="33"/>
      <c r="B82"/>
      <c r="C82"/>
      <c r="D82"/>
      <c r="E82"/>
      <c r="F82"/>
      <c r="G82" s="35"/>
      <c r="H82" s="35"/>
      <c r="J82"/>
      <c r="K82"/>
      <c r="L82"/>
      <c r="M82"/>
      <c r="N82"/>
    </row>
    <row r="83" spans="1:14">
      <c r="A83" s="33"/>
      <c r="B83"/>
      <c r="C83"/>
      <c r="D83"/>
      <c r="E83"/>
      <c r="F83"/>
      <c r="G83" s="35"/>
      <c r="H83" s="35"/>
      <c r="J83"/>
      <c r="K83"/>
      <c r="L83"/>
      <c r="M83"/>
      <c r="N83"/>
    </row>
    <row r="84" spans="1:14">
      <c r="A84" s="33"/>
      <c r="B84"/>
      <c r="C84"/>
      <c r="D84"/>
      <c r="E84"/>
      <c r="F84"/>
      <c r="G84" s="35"/>
      <c r="H84" s="35"/>
      <c r="J84"/>
      <c r="K84"/>
      <c r="L84"/>
      <c r="M84"/>
      <c r="N84"/>
    </row>
    <row r="85" spans="1:23">
      <c r="A85" s="33"/>
      <c r="B85"/>
      <c r="C85"/>
      <c r="D85"/>
      <c r="E85"/>
      <c r="F85"/>
      <c r="G85" s="35"/>
      <c r="H85" s="35"/>
      <c r="J85"/>
      <c r="K85"/>
      <c r="L85"/>
      <c r="M85"/>
      <c r="N85"/>
      <c r="O85" s="15"/>
      <c r="P85" s="15"/>
      <c r="Q85" s="15"/>
      <c r="R85" s="15"/>
      <c r="S85" s="15"/>
      <c r="T85" s="15"/>
      <c r="U85" s="15"/>
      <c r="V85" s="15"/>
      <c r="W85" s="15"/>
    </row>
    <row r="86" spans="1:23">
      <c r="A86" s="33"/>
      <c r="B86"/>
      <c r="C86"/>
      <c r="D86"/>
      <c r="E86" s="38"/>
      <c r="F86"/>
      <c r="G86" s="35"/>
      <c r="H86" s="35"/>
      <c r="J86"/>
      <c r="K86"/>
      <c r="L86"/>
      <c r="M86"/>
      <c r="N86"/>
      <c r="O86" s="15"/>
      <c r="P86" s="15"/>
      <c r="Q86" s="15"/>
      <c r="R86" s="15"/>
      <c r="S86" s="15"/>
      <c r="T86" s="15"/>
      <c r="U86" s="15"/>
      <c r="V86" s="15"/>
      <c r="W86" s="15"/>
    </row>
    <row r="87" spans="1:23">
      <c r="A87" s="33"/>
      <c r="B87"/>
      <c r="C87"/>
      <c r="D87"/>
      <c r="E87" s="39" t="s">
        <v>5</v>
      </c>
      <c r="F87"/>
      <c r="G87" s="35"/>
      <c r="H87" s="35"/>
      <c r="J87"/>
      <c r="K87"/>
      <c r="L87"/>
      <c r="M87"/>
      <c r="N87"/>
      <c r="O87" s="15"/>
      <c r="P87" s="15"/>
      <c r="Q87" s="15"/>
      <c r="R87" s="15"/>
      <c r="S87" s="15"/>
      <c r="T87" s="15"/>
      <c r="U87" s="15"/>
      <c r="V87" s="15"/>
      <c r="W87" s="15"/>
    </row>
    <row r="88" spans="1:23">
      <c r="A88" s="33"/>
      <c r="B88"/>
      <c r="C88"/>
      <c r="D88"/>
      <c r="E88" s="39" t="s">
        <v>0</v>
      </c>
      <c r="F88"/>
      <c r="G88" s="35"/>
      <c r="H88" s="35"/>
      <c r="J88"/>
      <c r="K88"/>
      <c r="L88"/>
      <c r="M88"/>
      <c r="N88"/>
      <c r="O88" s="15"/>
      <c r="P88" s="15"/>
      <c r="Q88" s="15"/>
      <c r="R88" s="15"/>
      <c r="S88" s="15"/>
      <c r="T88" s="15"/>
      <c r="U88" s="15"/>
      <c r="V88" s="15"/>
      <c r="W88" s="15"/>
    </row>
    <row r="89" spans="1:23">
      <c r="A89" s="33"/>
      <c r="B89"/>
      <c r="C89"/>
      <c r="D89"/>
      <c r="E89" s="39" t="s">
        <v>1</v>
      </c>
      <c r="F89"/>
      <c r="G89" s="35"/>
      <c r="H89" s="35"/>
      <c r="J89"/>
      <c r="K89"/>
      <c r="L89"/>
      <c r="M89"/>
      <c r="N89"/>
      <c r="O89" s="15"/>
      <c r="P89" s="15"/>
      <c r="Q89" s="15"/>
      <c r="R89" s="15"/>
      <c r="S89" s="15"/>
      <c r="T89" s="15"/>
      <c r="U89" s="15"/>
      <c r="V89" s="15"/>
      <c r="W89" s="15"/>
    </row>
    <row r="90" spans="1:23">
      <c r="A90" s="33"/>
      <c r="B90"/>
      <c r="C90"/>
      <c r="D90"/>
      <c r="E90" s="39" t="s">
        <v>2</v>
      </c>
      <c r="F90"/>
      <c r="G90" s="35"/>
      <c r="H90" s="35"/>
      <c r="J90"/>
      <c r="K90"/>
      <c r="L90"/>
      <c r="M90"/>
      <c r="N90"/>
      <c r="O90" s="15"/>
      <c r="P90" s="15"/>
      <c r="Q90" s="15"/>
      <c r="R90" s="15"/>
      <c r="S90" s="15"/>
      <c r="T90" s="15"/>
      <c r="U90" s="15"/>
      <c r="V90" s="15"/>
      <c r="W90" s="15"/>
    </row>
    <row r="91" spans="1:23">
      <c r="A91" s="33"/>
      <c r="B91"/>
      <c r="C91"/>
      <c r="D91"/>
      <c r="E91" s="39" t="s">
        <v>3</v>
      </c>
      <c r="F91"/>
      <c r="G91" s="35"/>
      <c r="H91" s="35"/>
      <c r="J91"/>
      <c r="K91"/>
      <c r="L91"/>
      <c r="M91"/>
      <c r="N91"/>
      <c r="O91" s="15"/>
      <c r="P91" s="15"/>
      <c r="Q91" s="15"/>
      <c r="R91" s="15"/>
      <c r="S91" s="15"/>
      <c r="T91" s="15"/>
      <c r="U91" s="15"/>
      <c r="V91" s="15"/>
      <c r="W91" s="15"/>
    </row>
    <row r="92" spans="1:23">
      <c r="A92" s="33"/>
      <c r="B92"/>
      <c r="C92"/>
      <c r="D92"/>
      <c r="E92" s="39" t="s">
        <v>4</v>
      </c>
      <c r="F92"/>
      <c r="G92" s="35"/>
      <c r="H92" s="35"/>
      <c r="J92"/>
      <c r="K92"/>
      <c r="L92"/>
      <c r="M92"/>
      <c r="N92"/>
      <c r="O92" s="15"/>
      <c r="P92" s="15"/>
      <c r="Q92" s="15"/>
      <c r="R92" s="15"/>
      <c r="S92" s="15"/>
      <c r="T92" s="15"/>
      <c r="U92" s="15"/>
      <c r="V92" s="15"/>
      <c r="W92" s="15"/>
    </row>
    <row r="93" spans="1:23">
      <c r="A93" s="33"/>
      <c r="B93"/>
      <c r="C93"/>
      <c r="D93"/>
      <c r="E93"/>
      <c r="F93"/>
      <c r="G93" s="35"/>
      <c r="H93" s="35"/>
      <c r="J93"/>
      <c r="K93"/>
      <c r="L93"/>
      <c r="M93"/>
      <c r="N93"/>
      <c r="O93" s="15"/>
      <c r="P93" s="15"/>
      <c r="Q93" s="15"/>
      <c r="R93" s="15"/>
      <c r="S93" s="15"/>
      <c r="T93" s="15"/>
      <c r="U93" s="15"/>
      <c r="V93" s="15"/>
      <c r="W93" s="15"/>
    </row>
    <row r="94" spans="1:23">
      <c r="A94" s="33"/>
      <c r="B94"/>
      <c r="C94"/>
      <c r="D94"/>
      <c r="E94"/>
      <c r="F94"/>
      <c r="G94" s="35"/>
      <c r="H94" s="35"/>
      <c r="J94"/>
      <c r="K94"/>
      <c r="L94"/>
      <c r="M94"/>
      <c r="N94"/>
      <c r="O94" s="15"/>
      <c r="P94" s="15"/>
      <c r="Q94" s="15"/>
      <c r="R94" s="15"/>
      <c r="S94" s="15"/>
      <c r="T94" s="15"/>
      <c r="U94" s="15"/>
      <c r="V94" s="15"/>
      <c r="W94" s="15"/>
    </row>
    <row r="95" spans="1:23">
      <c r="A95" s="15"/>
      <c r="B95"/>
      <c r="C95"/>
      <c r="D95"/>
      <c r="E95"/>
      <c r="F95"/>
      <c r="G95" s="35"/>
      <c r="H95" s="35"/>
      <c r="J95"/>
      <c r="K95"/>
      <c r="L95"/>
      <c r="M95"/>
      <c r="N95"/>
      <c r="O95" s="15"/>
      <c r="P95" s="15"/>
      <c r="Q95" s="15"/>
      <c r="R95" s="15"/>
      <c r="S95" s="15"/>
      <c r="T95" s="15"/>
      <c r="U95" s="15"/>
      <c r="V95" s="15"/>
      <c r="W95" s="15"/>
    </row>
    <row r="96" spans="1:23">
      <c r="A96" s="15"/>
      <c r="B96"/>
      <c r="C96"/>
      <c r="D96"/>
      <c r="E96"/>
      <c r="F96"/>
      <c r="G96" s="35"/>
      <c r="H96" s="35"/>
      <c r="J96"/>
      <c r="K96"/>
      <c r="L96"/>
      <c r="M96"/>
      <c r="N96"/>
      <c r="O96" s="15"/>
      <c r="P96" s="15"/>
      <c r="Q96" s="15"/>
      <c r="R96" s="15"/>
      <c r="S96" s="15"/>
      <c r="T96" s="15"/>
      <c r="U96" s="15"/>
      <c r="V96" s="15"/>
      <c r="W96" s="15"/>
    </row>
    <row r="97" spans="1:23">
      <c r="A97" s="15"/>
      <c r="B97"/>
      <c r="C97"/>
      <c r="D97"/>
      <c r="E97"/>
      <c r="F97"/>
      <c r="G97" s="35"/>
      <c r="H97" s="35"/>
      <c r="J97"/>
      <c r="K97"/>
      <c r="L97"/>
      <c r="M97"/>
      <c r="N97"/>
      <c r="O97" s="15"/>
      <c r="P97" s="15"/>
      <c r="Q97" s="15"/>
      <c r="R97" s="15"/>
      <c r="S97" s="15"/>
      <c r="T97" s="15"/>
      <c r="U97" s="15"/>
      <c r="V97" s="15"/>
      <c r="W97" s="15"/>
    </row>
    <row r="98" spans="1:23">
      <c r="A98" s="15"/>
      <c r="B98"/>
      <c r="C98"/>
      <c r="D98"/>
      <c r="E98"/>
      <c r="F98"/>
      <c r="G98" s="35"/>
      <c r="H98" s="35"/>
      <c r="J98"/>
      <c r="K98"/>
      <c r="L98"/>
      <c r="M98"/>
      <c r="N98"/>
      <c r="O98" s="15"/>
      <c r="P98" s="15"/>
      <c r="Q98" s="15"/>
      <c r="R98" s="15"/>
      <c r="S98" s="15"/>
      <c r="T98" s="15"/>
      <c r="U98" s="15"/>
      <c r="V98" s="15"/>
      <c r="W98" s="15"/>
    </row>
    <row r="99" spans="1:23">
      <c r="A99" s="15"/>
      <c r="B99" s="15"/>
      <c r="C99" s="15"/>
      <c r="D99" s="15"/>
      <c r="E99" s="15"/>
      <c r="F99" s="15"/>
      <c r="G99" s="36"/>
      <c r="H99" s="3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>
      <c r="A100" s="15"/>
      <c r="B100" s="15"/>
      <c r="C100" s="15"/>
      <c r="D100" s="15"/>
      <c r="E100" s="15"/>
      <c r="F100" s="15"/>
      <c r="G100" s="36"/>
      <c r="H100" s="3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7:8">
      <c r="G101" s="37"/>
      <c r="H101" s="37"/>
    </row>
    <row r="102" spans="7:8">
      <c r="G102" s="37"/>
      <c r="H102" s="37"/>
    </row>
    <row r="103" spans="5:8">
      <c r="E103" s="25"/>
      <c r="F103" s="25"/>
      <c r="G103" s="37"/>
      <c r="H103" s="37"/>
    </row>
    <row r="104" spans="5:8">
      <c r="E104" s="25"/>
      <c r="F104" s="25"/>
      <c r="G104" s="37"/>
      <c r="H104" s="37"/>
    </row>
    <row r="105" spans="5:8">
      <c r="E105" s="25"/>
      <c r="F105" s="25"/>
      <c r="G105" s="37"/>
      <c r="H105" s="37"/>
    </row>
    <row r="106" spans="5:8">
      <c r="E106" s="25"/>
      <c r="F106" s="25"/>
      <c r="G106" s="37"/>
      <c r="H106" s="37"/>
    </row>
    <row r="107" spans="5:8">
      <c r="E107" s="25"/>
      <c r="F107" s="25"/>
      <c r="G107" s="37"/>
      <c r="H107" s="37"/>
    </row>
    <row r="108" spans="7:8">
      <c r="G108" s="37"/>
      <c r="H108" s="37"/>
    </row>
    <row r="109" spans="7:8">
      <c r="G109" s="37"/>
      <c r="H109" s="37"/>
    </row>
    <row r="110" spans="7:8">
      <c r="G110" s="37"/>
      <c r="H110" s="37"/>
    </row>
    <row r="111" spans="7:8">
      <c r="G111" s="37"/>
      <c r="H111" s="37"/>
    </row>
    <row r="112" spans="7:8">
      <c r="G112" s="37"/>
      <c r="H112" s="37"/>
    </row>
    <row r="113" spans="7:8">
      <c r="G113" s="37"/>
      <c r="H113" s="37"/>
    </row>
    <row r="114" spans="7:8">
      <c r="G114" s="37"/>
      <c r="H114" s="37"/>
    </row>
    <row r="115" spans="7:8">
      <c r="G115" s="37"/>
      <c r="H115" s="37"/>
    </row>
    <row r="116" spans="7:8">
      <c r="G116" s="37"/>
      <c r="H116" s="37"/>
    </row>
    <row r="117" spans="7:8">
      <c r="G117" s="37"/>
      <c r="H117" s="37"/>
    </row>
    <row r="118" spans="7:8">
      <c r="G118" s="37"/>
      <c r="H118" s="37"/>
    </row>
    <row r="119" spans="7:8">
      <c r="G119" s="37"/>
      <c r="H119" s="37"/>
    </row>
    <row r="120" spans="7:8">
      <c r="G120" s="37"/>
      <c r="H120" s="37"/>
    </row>
    <row r="121" spans="7:8">
      <c r="G121" s="37"/>
      <c r="H121" s="37"/>
    </row>
    <row r="122" spans="7:8">
      <c r="G122" s="37"/>
      <c r="H122" s="37"/>
    </row>
    <row r="123" spans="7:8">
      <c r="G123" s="37"/>
      <c r="H123" s="37"/>
    </row>
    <row r="124" spans="7:8">
      <c r="G124" s="37"/>
      <c r="H124" s="37"/>
    </row>
    <row r="125" spans="7:8">
      <c r="G125" s="37"/>
      <c r="H125" s="37"/>
    </row>
    <row r="126" spans="7:8">
      <c r="G126" s="37"/>
      <c r="H126" s="37"/>
    </row>
    <row r="127" spans="7:8">
      <c r="G127" s="37"/>
      <c r="H127" s="37"/>
    </row>
    <row r="128" spans="7:8">
      <c r="G128" s="37"/>
      <c r="H128" s="37"/>
    </row>
    <row r="129" spans="7:8">
      <c r="G129" s="37"/>
      <c r="H129" s="37"/>
    </row>
    <row r="130" spans="7:8">
      <c r="G130" s="37"/>
      <c r="H130" s="37"/>
    </row>
    <row r="131" spans="7:8">
      <c r="G131" s="37"/>
      <c r="H131" s="37"/>
    </row>
    <row r="132" spans="7:8">
      <c r="G132" s="37"/>
      <c r="H132" s="37"/>
    </row>
    <row r="133" spans="7:8">
      <c r="G133" s="37"/>
      <c r="H133" s="37"/>
    </row>
    <row r="134" spans="7:8">
      <c r="G134" s="37"/>
      <c r="H134" s="37"/>
    </row>
    <row r="135" spans="7:8">
      <c r="G135" s="37"/>
      <c r="H135" s="37"/>
    </row>
    <row r="136" spans="7:8">
      <c r="G136" s="37"/>
      <c r="H136" s="37"/>
    </row>
    <row r="137" spans="7:8">
      <c r="G137" s="37"/>
      <c r="H137" s="37"/>
    </row>
    <row r="138" spans="7:8">
      <c r="G138" s="37"/>
      <c r="H138" s="37"/>
    </row>
    <row r="139" spans="7:8">
      <c r="G139" s="37"/>
      <c r="H139" s="37"/>
    </row>
    <row r="140" spans="7:8">
      <c r="G140" s="37"/>
      <c r="H140" s="37"/>
    </row>
    <row r="141" spans="7:8">
      <c r="G141" s="37"/>
      <c r="H141" s="37"/>
    </row>
    <row r="142" spans="7:8">
      <c r="G142" s="37"/>
      <c r="H142" s="37"/>
    </row>
    <row r="143" spans="7:8">
      <c r="G143" s="37"/>
      <c r="H143" s="37"/>
    </row>
    <row r="144" spans="7:8">
      <c r="G144" s="37"/>
      <c r="H144" s="37"/>
    </row>
    <row r="145" spans="7:8">
      <c r="G145" s="37"/>
      <c r="H145" s="37"/>
    </row>
    <row r="146" spans="7:8">
      <c r="G146" s="37"/>
      <c r="H146" s="37"/>
    </row>
    <row r="147" spans="7:8">
      <c r="G147" s="37"/>
      <c r="H147" s="37"/>
    </row>
    <row r="148" spans="7:8">
      <c r="G148" s="37"/>
      <c r="H148" s="37"/>
    </row>
    <row r="149" spans="7:8">
      <c r="G149" s="37"/>
      <c r="H149" s="37"/>
    </row>
    <row r="150" spans="7:8">
      <c r="G150" s="37"/>
      <c r="H150" s="37"/>
    </row>
    <row r="151" spans="7:8">
      <c r="G151" s="37"/>
      <c r="H151" s="37"/>
    </row>
    <row r="152" spans="7:8">
      <c r="G152" s="37"/>
      <c r="H152" s="37"/>
    </row>
    <row r="153" spans="7:8">
      <c r="G153" s="37"/>
      <c r="H153" s="37"/>
    </row>
    <row r="154" spans="7:8">
      <c r="G154" s="37"/>
      <c r="H154" s="37"/>
    </row>
    <row r="155" spans="7:8">
      <c r="G155" s="37"/>
      <c r="H155" s="37"/>
    </row>
    <row r="156" spans="7:8">
      <c r="G156" s="37"/>
      <c r="H156" s="37"/>
    </row>
    <row r="157" spans="7:8">
      <c r="G157" s="37"/>
      <c r="H157" s="37"/>
    </row>
    <row r="158" spans="7:8">
      <c r="G158" s="37"/>
      <c r="H158" s="37"/>
    </row>
    <row r="159" spans="7:8">
      <c r="G159" s="37"/>
      <c r="H159" s="37"/>
    </row>
    <row r="160" spans="7:8">
      <c r="G160" s="37"/>
      <c r="H160" s="37"/>
    </row>
    <row r="161" spans="7:8">
      <c r="G161" s="37"/>
      <c r="H161" s="37"/>
    </row>
    <row r="162" spans="7:8">
      <c r="G162" s="37"/>
      <c r="H162" s="37"/>
    </row>
    <row r="163" spans="7:8">
      <c r="G163" s="37"/>
      <c r="H163" s="37"/>
    </row>
    <row r="164" spans="7:8">
      <c r="G164" s="37"/>
      <c r="H164" s="37"/>
    </row>
    <row r="165" spans="7:8">
      <c r="G165" s="37"/>
      <c r="H165" s="37"/>
    </row>
    <row r="166" spans="7:8">
      <c r="G166" s="37"/>
      <c r="H166" s="37"/>
    </row>
    <row r="167" spans="7:8">
      <c r="G167" s="37"/>
      <c r="H167" s="37"/>
    </row>
    <row r="168" spans="7:8">
      <c r="G168" s="37"/>
      <c r="H168" s="37"/>
    </row>
    <row r="169" spans="7:8">
      <c r="G169" s="37"/>
      <c r="H169" s="37"/>
    </row>
    <row r="170" spans="7:8">
      <c r="G170" s="37"/>
      <c r="H170" s="37"/>
    </row>
    <row r="171" spans="7:8">
      <c r="G171" s="37"/>
      <c r="H171" s="37"/>
    </row>
    <row r="172" spans="7:8">
      <c r="G172" s="37"/>
      <c r="H172" s="37"/>
    </row>
    <row r="173" spans="7:8">
      <c r="G173" s="37"/>
      <c r="H173" s="37"/>
    </row>
    <row r="174" spans="7:8">
      <c r="G174" s="37"/>
      <c r="H174" s="37"/>
    </row>
    <row r="175" spans="7:8">
      <c r="G175" s="37"/>
      <c r="H175" s="37"/>
    </row>
    <row r="176" spans="7:8">
      <c r="G176" s="37"/>
      <c r="H176" s="37"/>
    </row>
    <row r="177" spans="7:8">
      <c r="G177" s="37"/>
      <c r="H177" s="37"/>
    </row>
    <row r="178" spans="7:8">
      <c r="G178" s="37"/>
      <c r="H178" s="37"/>
    </row>
    <row r="179" spans="7:8">
      <c r="G179" s="37"/>
      <c r="H179" s="37"/>
    </row>
    <row r="180" spans="7:8">
      <c r="G180" s="37"/>
      <c r="H180" s="37"/>
    </row>
    <row r="181" spans="7:8">
      <c r="G181" s="37"/>
      <c r="H181" s="37"/>
    </row>
    <row r="182" spans="7:8">
      <c r="G182" s="37"/>
      <c r="H182" s="37"/>
    </row>
    <row r="183" spans="7:8">
      <c r="G183" s="37"/>
      <c r="H183" s="37"/>
    </row>
    <row r="184" spans="7:8">
      <c r="G184" s="37"/>
      <c r="H184" s="37"/>
    </row>
    <row r="185" spans="7:8">
      <c r="G185" s="37"/>
      <c r="H185" s="37"/>
    </row>
    <row r="186" spans="7:8">
      <c r="G186" s="37"/>
      <c r="H186" s="37"/>
    </row>
    <row r="187" spans="7:8">
      <c r="G187" s="37"/>
      <c r="H187" s="37"/>
    </row>
    <row r="188" spans="7:8">
      <c r="G188" s="37"/>
      <c r="H188" s="37"/>
    </row>
    <row r="189" spans="7:8">
      <c r="G189" s="37"/>
      <c r="H189" s="37"/>
    </row>
    <row r="190" spans="7:8">
      <c r="G190" s="37"/>
      <c r="H190" s="37"/>
    </row>
    <row r="191" spans="7:8">
      <c r="G191" s="37"/>
      <c r="H191" s="37"/>
    </row>
    <row r="192" spans="7:8">
      <c r="G192" s="37"/>
      <c r="H192" s="37"/>
    </row>
    <row r="193" spans="7:8">
      <c r="G193" s="37"/>
      <c r="H193" s="37"/>
    </row>
    <row r="194" spans="7:8">
      <c r="G194" s="37"/>
      <c r="H194" s="37"/>
    </row>
    <row r="195" spans="7:8">
      <c r="G195" s="37"/>
      <c r="H195" s="37"/>
    </row>
    <row r="196" spans="7:8">
      <c r="G196" s="37"/>
      <c r="H196" s="37"/>
    </row>
    <row r="197" spans="7:8">
      <c r="G197" s="37"/>
      <c r="H197" s="37"/>
    </row>
    <row r="198" spans="7:8">
      <c r="G198" s="37"/>
      <c r="H198" s="37"/>
    </row>
    <row r="199" spans="7:8">
      <c r="G199" s="37"/>
      <c r="H199" s="37"/>
    </row>
    <row r="200" spans="7:8">
      <c r="G200" s="37"/>
      <c r="H200" s="37"/>
    </row>
    <row r="201" spans="7:8">
      <c r="G201" s="37"/>
      <c r="H201" s="37"/>
    </row>
    <row r="202" spans="7:8">
      <c r="G202" s="37"/>
      <c r="H202" s="37"/>
    </row>
    <row r="203" spans="7:8">
      <c r="G203" s="37"/>
      <c r="H203" s="37"/>
    </row>
    <row r="204" spans="7:8">
      <c r="G204" s="37"/>
      <c r="H204" s="37"/>
    </row>
    <row r="205" spans="7:8">
      <c r="G205" s="37"/>
      <c r="H205" s="37"/>
    </row>
    <row r="206" spans="7:8">
      <c r="G206" s="37"/>
      <c r="H206" s="37"/>
    </row>
    <row r="207" spans="7:8">
      <c r="G207" s="37"/>
      <c r="H207" s="37"/>
    </row>
    <row r="208" spans="7:8">
      <c r="G208" s="37"/>
      <c r="H208" s="37"/>
    </row>
    <row r="209" spans="7:8">
      <c r="G209" s="37"/>
      <c r="H209" s="37"/>
    </row>
    <row r="210" spans="7:8">
      <c r="G210" s="37"/>
      <c r="H210" s="37"/>
    </row>
    <row r="211" spans="7:8">
      <c r="G211" s="37"/>
      <c r="H211" s="37"/>
    </row>
    <row r="212" spans="7:8">
      <c r="G212" s="37"/>
      <c r="H212" s="37"/>
    </row>
    <row r="213" spans="7:8">
      <c r="G213" s="37"/>
      <c r="H213" s="37"/>
    </row>
    <row r="214" spans="7:8">
      <c r="G214" s="37"/>
      <c r="H214" s="37"/>
    </row>
    <row r="215" spans="7:8">
      <c r="G215" s="37"/>
      <c r="H215" s="37"/>
    </row>
    <row r="216" spans="7:8">
      <c r="G216" s="37"/>
      <c r="H216" s="37"/>
    </row>
    <row r="217" spans="7:8">
      <c r="G217" s="37"/>
      <c r="H217" s="37"/>
    </row>
    <row r="218" spans="7:8">
      <c r="G218" s="37"/>
      <c r="H218" s="37"/>
    </row>
    <row r="219" spans="7:8">
      <c r="G219" s="37"/>
      <c r="H219" s="37"/>
    </row>
    <row r="220" spans="7:8">
      <c r="G220" s="37"/>
      <c r="H220" s="37"/>
    </row>
    <row r="221" spans="7:8">
      <c r="G221" s="37"/>
      <c r="H221" s="37"/>
    </row>
    <row r="222" spans="7:8">
      <c r="G222" s="37"/>
      <c r="H222" s="37"/>
    </row>
    <row r="223" spans="7:8">
      <c r="G223" s="37"/>
      <c r="H223" s="37"/>
    </row>
    <row r="224" spans="7:8">
      <c r="G224" s="37"/>
      <c r="H224" s="37"/>
    </row>
    <row r="225" spans="7:8">
      <c r="G225" s="37"/>
      <c r="H225" s="37"/>
    </row>
    <row r="226" spans="7:8">
      <c r="G226" s="37"/>
      <c r="H226" s="37"/>
    </row>
    <row r="227" spans="7:8">
      <c r="G227" s="37"/>
      <c r="H227" s="37"/>
    </row>
    <row r="228" spans="7:8">
      <c r="G228" s="37"/>
      <c r="H228" s="37"/>
    </row>
    <row r="229" spans="7:8">
      <c r="G229" s="37"/>
      <c r="H229" s="37"/>
    </row>
    <row r="230" spans="7:8">
      <c r="G230" s="37"/>
      <c r="H230" s="37"/>
    </row>
    <row r="231" spans="7:8">
      <c r="G231" s="37"/>
      <c r="H231" s="37"/>
    </row>
    <row r="232" spans="7:8">
      <c r="G232" s="37"/>
      <c r="H232" s="37"/>
    </row>
    <row r="233" spans="7:8">
      <c r="G233" s="37"/>
      <c r="H233" s="37"/>
    </row>
    <row r="234" spans="7:8">
      <c r="G234" s="37"/>
      <c r="H234" s="37"/>
    </row>
    <row r="235" spans="7:8">
      <c r="G235" s="37"/>
      <c r="H235" s="37"/>
    </row>
    <row r="236" spans="7:8">
      <c r="G236" s="37"/>
      <c r="H236" s="37"/>
    </row>
    <row r="237" spans="7:8">
      <c r="G237" s="37"/>
      <c r="H237" s="37"/>
    </row>
    <row r="238" spans="7:8">
      <c r="G238" s="37"/>
      <c r="H238" s="37"/>
    </row>
    <row r="239" spans="7:8">
      <c r="G239" s="37"/>
      <c r="H239" s="37"/>
    </row>
    <row r="240" spans="7:8">
      <c r="G240" s="37"/>
      <c r="H240" s="37"/>
    </row>
    <row r="241" spans="7:8">
      <c r="G241" s="37"/>
      <c r="H241" s="37"/>
    </row>
    <row r="242" spans="7:8">
      <c r="G242" s="37"/>
      <c r="H242" s="37"/>
    </row>
    <row r="243" spans="7:8">
      <c r="G243" s="37"/>
      <c r="H243" s="37"/>
    </row>
    <row r="244" spans="7:8">
      <c r="G244" s="37"/>
      <c r="H244" s="37"/>
    </row>
    <row r="245" spans="7:8">
      <c r="G245" s="37"/>
      <c r="H245" s="37"/>
    </row>
    <row r="246" spans="7:8">
      <c r="G246" s="37"/>
      <c r="H246" s="37"/>
    </row>
    <row r="247" spans="7:8">
      <c r="G247" s="37"/>
      <c r="H247" s="37"/>
    </row>
    <row r="248" spans="7:8">
      <c r="G248" s="37"/>
      <c r="H248" s="37"/>
    </row>
    <row r="249" spans="7:8">
      <c r="G249" s="37"/>
      <c r="H249" s="37"/>
    </row>
    <row r="250" spans="7:8">
      <c r="G250" s="37"/>
      <c r="H250" s="37"/>
    </row>
    <row r="251" spans="7:8">
      <c r="G251" s="37"/>
      <c r="H251" s="37"/>
    </row>
    <row r="252" spans="7:8">
      <c r="G252" s="37"/>
      <c r="H252" s="37"/>
    </row>
    <row r="253" spans="7:8">
      <c r="G253" s="37"/>
      <c r="H253" s="37"/>
    </row>
    <row r="254" spans="7:8">
      <c r="G254" s="37"/>
      <c r="H254" s="37"/>
    </row>
    <row r="255" spans="7:8">
      <c r="G255" s="37"/>
      <c r="H255" s="37"/>
    </row>
    <row r="256" spans="7:8">
      <c r="G256" s="37"/>
      <c r="H256" s="37"/>
    </row>
    <row r="257" spans="7:8">
      <c r="G257" s="37"/>
      <c r="H257" s="37"/>
    </row>
    <row r="258" spans="7:8">
      <c r="G258" s="37"/>
      <c r="H258" s="37"/>
    </row>
    <row r="259" spans="7:8">
      <c r="G259" s="37"/>
      <c r="H259" s="37"/>
    </row>
  </sheetData>
  <dataValidations count="2">
    <dataValidation type="list" operator="notEqual" allowBlank="1" showInputMessage="1" showErrorMessage="1" sqref="E9:E13 E18:E25 E28:E37 E40:E47 E51:E57">
      <formula1>"Daily,Weekly,Monthly,Semi-Annually,Quarterly,Yearly"</formula1>
    </dataValidation>
    <dataValidation type="list" operator="notEqual" allowBlank="1" showInputMessage="1" showErrorMessage="1" sqref="P6">
      <formula1>"Weekly,Monthly,Yearly"</formula1>
    </dataValidation>
  </dataValidations>
  <pageMargins left="0.38" right="0.42" top="0.48" bottom="0.5" header="0.51" footer="0.5"/>
  <pageSetup scale="70" orientation="portrait" horizontalDpi="300" verticalDpi="300"/>
  <headerFooter scaleWithDoc="1" alignWithMargins="0" differentFirst="0" differentOddEven="0"/>
  <rowBreaks count="1" manualBreakCount="1">
    <brk id="42" min="1" max="14" man="1"/>
  </rowBreaks>
  <drawing r:id="rId1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B2:N29"/>
  <sheetViews>
    <sheetView view="normal" workbookViewId="0">
      <selection pane="topLeft" activeCell="G24" sqref="G24:G29"/>
    </sheetView>
  </sheetViews>
  <sheetFormatPr defaultRowHeight="12.75"/>
  <cols>
    <col min="10" max="10" width="14.84765625" customWidth="1"/>
  </cols>
  <sheetData>
    <row r="2" spans="5:5">
      <c r="E2" s="26" t="s">
        <v>12</v>
      </c>
    </row>
    <row r="6" spans="2:14">
      <c r="B6" s="8" t="s">
        <v>1</v>
      </c>
      <c r="G6" s="8"/>
      <c r="H6" s="8"/>
      <c r="I6" s="8"/>
      <c r="J6" s="8"/>
      <c r="K6" s="8"/>
      <c r="L6" s="8"/>
      <c r="M6" s="8"/>
      <c r="N6" s="8"/>
    </row>
    <row r="7" spans="2:14">
      <c r="B7" s="8" t="s">
        <v>4</v>
      </c>
      <c r="G7" s="8"/>
      <c r="H7" s="8"/>
      <c r="I7" s="8"/>
      <c r="J7" s="8"/>
      <c r="K7" s="8"/>
      <c r="L7" s="8"/>
      <c r="M7" s="21" t="s">
        <v>8</v>
      </c>
      <c r="N7" s="8"/>
    </row>
    <row r="8" spans="2:14">
      <c r="B8" s="8" t="s">
        <v>0</v>
      </c>
      <c r="G8" s="8"/>
      <c r="H8" s="8" t="s">
        <v>6</v>
      </c>
      <c r="I8" s="8"/>
      <c r="J8" s="8" t="s">
        <v>7</v>
      </c>
      <c r="K8" s="8"/>
      <c r="L8" s="8"/>
      <c r="M8" s="8" t="s">
        <v>9</v>
      </c>
      <c r="N8" s="22">
        <f ca="1">N9-N10</f>
        <v>0</v>
      </c>
    </row>
    <row r="9" spans="2:14">
      <c r="B9" s="8"/>
      <c r="G9" s="8" t="s">
        <v>4</v>
      </c>
      <c r="H9" s="23" t="b">
        <v>1</v>
      </c>
      <c r="I9" s="8"/>
      <c r="J9" s="8">
        <f ca="1">'Quick Budget'!B17</f>
        <v>0</v>
      </c>
      <c r="K9" s="24">
        <f ca="1">IF(G12=1,'Quick Budget'!H17,IF(G12=2,'Quick Budget'!H17/12,'Quick Budget'!H17/52))</f>
        <v>0</v>
      </c>
      <c r="L9" s="8"/>
      <c r="M9" s="8" t="s">
        <v>11</v>
      </c>
      <c r="N9" s="22">
        <f ca="1">IF(G12=1,'Quick Budget'!H8,IF(G12=2,'Quick Budget'!G8,'Quick Budget'!H8/52))</f>
        <v>0</v>
      </c>
    </row>
    <row r="10" spans="2:14">
      <c r="B10" s="8"/>
      <c r="G10" s="8" t="s">
        <v>1</v>
      </c>
      <c r="H10" s="8"/>
      <c r="I10" s="8"/>
      <c r="J10" s="8">
        <f ca="1">'Quick Budget'!B27</f>
        <v>0</v>
      </c>
      <c r="K10" s="24">
        <f ca="1">IF(G12=1,'Quick Budget'!H27,IF(G12=2,'Quick Budget'!H27/12,'Quick Budget'!H27/52))</f>
        <v>0</v>
      </c>
      <c r="L10" s="8"/>
      <c r="M10" s="8" t="s">
        <v>10</v>
      </c>
      <c r="N10" s="22">
        <f ca="1">IF(G12=1,'Quick Budget'!H16,IF(G12=2,'Quick Budget'!G16,'Quick Budget'!H16/52))</f>
        <v>0</v>
      </c>
    </row>
    <row r="11" spans="2:14">
      <c r="B11" s="8"/>
      <c r="G11" s="8" t="s">
        <v>0</v>
      </c>
      <c r="H11" s="8"/>
      <c r="I11" s="8"/>
      <c r="J11" s="8">
        <f ca="1">'Quick Budget'!B39</f>
        <v>0</v>
      </c>
      <c r="K11" s="24">
        <f ca="1">IF(G12=1,'Quick Budget'!H39,IF(G12=2,'Quick Budget'!H39/12,'Quick Budget'!H39/52))</f>
        <v>0</v>
      </c>
      <c r="L11" s="8"/>
      <c r="M11" s="8"/>
      <c r="N11" s="8"/>
    </row>
    <row r="12" spans="2:14">
      <c r="B12" s="8"/>
      <c r="G12" s="27">
        <f ca="1">(IF('Quick Budget'!P6="Monthly",2,IF('Quick Budget'!P6="Yearly",1,IF('Quick Budget'!P6="Weekly",3,2))))</f>
        <v>2</v>
      </c>
      <c r="H12" s="8"/>
      <c r="I12" s="8"/>
      <c r="J12" s="8">
        <f ca="1">'Quick Budget'!B50</f>
        <v>0</v>
      </c>
      <c r="K12" s="24">
        <f ca="1">IF(G12=1,'Quick Budget'!H50,IF(G12=2,'Quick Budget'!H50/12,'Quick Budget'!H50/52))</f>
        <v>0</v>
      </c>
      <c r="L12" s="8"/>
      <c r="M12" s="8"/>
      <c r="N12" s="8"/>
    </row>
    <row r="13" spans="2:14">
      <c r="B13" s="8"/>
      <c r="G13" s="8"/>
      <c r="H13" s="8"/>
      <c r="I13" s="8"/>
      <c r="J13" s="8"/>
      <c r="K13" s="24"/>
      <c r="L13" s="8"/>
      <c r="M13" s="8"/>
      <c r="N13" s="8"/>
    </row>
    <row r="14" spans="2:14">
      <c r="B14" s="8"/>
      <c r="G14" s="8"/>
      <c r="H14" s="8"/>
      <c r="I14" s="8"/>
      <c r="J14" s="8"/>
      <c r="K14" s="24"/>
      <c r="L14" s="8"/>
      <c r="M14" s="8"/>
      <c r="N14" s="8"/>
    </row>
    <row r="15" spans="2:14">
      <c r="B15" s="8"/>
      <c r="G15" s="8"/>
      <c r="H15" s="8"/>
      <c r="I15" s="8"/>
      <c r="J15" s="8"/>
      <c r="K15" s="8"/>
      <c r="L15" s="8"/>
      <c r="M15" s="8"/>
      <c r="N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4" spans="7:7">
      <c r="G24" s="15"/>
    </row>
    <row r="25" spans="7:7">
      <c r="G25" s="15"/>
    </row>
    <row r="26" spans="7:7">
      <c r="G26" s="15"/>
    </row>
    <row r="27" spans="7:7">
      <c r="G27" s="15"/>
    </row>
    <row r="28" spans="7:7">
      <c r="G28" s="15"/>
    </row>
    <row r="29" spans="7:7">
      <c r="G29" s="15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cp:lastModifiedBy>admin</cp:lastModifiedBy>
  <dcterms:created xsi:type="dcterms:W3CDTF">2004-09-21T21:22:15Z</dcterms:created>
  <dcterms:modified xsi:type="dcterms:W3CDTF">2014-12-11T08:49:57Z</dcterms:modified>
  <cp:lastPrinted>2005-10-08T05:41:24Z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