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v23aha\Documents\GitHub\P_AppMobile_Mathieu_Bamert\"/>
    </mc:Choice>
  </mc:AlternateContent>
  <xr:revisionPtr revIDLastSave="0" documentId="13_ncr:1_{C1071710-6AA4-4C5D-8AB7-C003AD8A7031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2868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<sst xmlns="http://schemas.openxmlformats.org/spreadsheetml/2006/main" count="48" uniqueCount="39">
  <si>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</si>
  <si>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</si>
  <si>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</si>
  <si>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</si>
  <si>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</si>
  <si>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</si>
  <si>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</si>
  <si>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</si>
  <si>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</si>
  <si>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</si>
  <si>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</si>
  <si>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</si>
  <si>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</si>
  <si>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</si>
  <si>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</si>
  <si>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</si>
  <si>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</si>
  <si>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</si>
  <si>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</si>
  <si>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</si>
  <si>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</si>
  <si>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</si>
  <si>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</si>
  <si>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P_App - 335 - Passion Lecture</t>
  </si>
  <si>
    <t>heure</t>
  </si>
  <si>
    <t>Activité</t>
  </si>
  <si>
    <t>Remarque / problème</t>
  </si>
  <si>
    <t>21.03.2024  au 30.05.2024</t>
  </si>
  <si>
    <t xml:space="preserve">Discussion sur le CDC. Lecture du CDC et analyse avec le prof. </t>
  </si>
  <si>
    <t>Mise en place du repository Github. Plus ajout des documents de base.</t>
  </si>
  <si>
    <t>Création d'un figma, Ajout du modèle du téléphone, débuts de la création du figma</t>
  </si>
  <si>
    <t>Présence et discussion du déroulement de l'après midi</t>
  </si>
  <si>
    <t>Bamert Mathieu</t>
  </si>
  <si>
    <t>Remplissage du journal de travail</t>
  </si>
  <si>
    <t>J'ai continué le design de mon application mobile</t>
  </si>
  <si>
    <t>J'ai designer mon application sur figma</t>
  </si>
  <si>
    <t>Présence et discussion du déroulement de l'après midi et des framework</t>
  </si>
  <si>
    <t>J'ai commencer à développer mon application en faisant le début de la première page et la navigation</t>
  </si>
  <si>
    <t>J'ai eu un problème car je n'arrivais pas a trouver un sous-dossier pour relier à une page 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</si>
</sst>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6.25E-2</c:v>
                </c:pt>
                <c:pt idx="2">
                  <c:v>0</c:v>
                </c:pt>
                <c:pt idx="3">
                  <c:v>1.0416666666666666E-2</c:v>
                </c:pt>
                <c:pt idx="4">
                  <c:v>7.2916666666666671E-2</c:v>
                </c:pt>
                <c:pt idx="5">
                  <c:v>0</c:v>
                </c:pt>
                <c:pt idx="6">
                  <c:v>0.125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G15" sqref="G15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32</v>
      </c>
      <c r="D2" s="57"/>
      <c r="E2" s="57"/>
      <c r="F2" s="5" t="s">
        <v>2</v>
      </c>
      <c r="G2" s="6" t="s">
        <v>23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6 heurs 45 minutes</v>
      </c>
      <c r="D3" s="22"/>
      <c r="E3" s="3"/>
      <c r="F3" s="4" t="s">
        <v>10</v>
      </c>
      <c r="G3" s="7" t="s">
        <v>27</v>
      </c>
    </row>
    <row r="4" spans="1:15" ht="23.25" hidden="1" x14ac:dyDescent="0.35">
      <c r="B4" s="5"/>
      <c r="C4" s="22">
        <f>SUBTOTAL(9,$C$7:$C$531)*60</f>
        <v>180</v>
      </c>
      <c r="D4" s="22">
        <f>SUBTOTAL(9,$D$7:$D$531)</f>
        <v>225</v>
      </c>
      <c r="E4" s="40">
        <f>SUM(C4:D4)</f>
        <v>405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24</v>
      </c>
      <c r="D6" s="21" t="s">
        <v>17</v>
      </c>
      <c r="E6" s="19" t="s">
        <v>25</v>
      </c>
      <c r="F6" s="19" t="s">
        <v>13</v>
      </c>
      <c r="G6" s="19" t="s">
        <v>26</v>
      </c>
    </row>
    <row r="7" spans="1:15" x14ac:dyDescent="0.25">
      <c r="A7" s="14">
        <f>IF(ISBLANK(B7),"",_xlfn.ISOWEEKNUM('Journal de travail'!$B7))</f>
        <v>12</v>
      </c>
      <c r="B7" s="42">
        <v>45737</v>
      </c>
      <c r="C7" s="43">
        <v>1</v>
      </c>
      <c r="D7" s="44">
        <v>15</v>
      </c>
      <c r="E7" s="45" t="s">
        <v>7</v>
      </c>
      <c r="F7" s="36" t="s">
        <v>28</v>
      </c>
      <c r="G7" s="54"/>
    </row>
    <row r="8" spans="1:15" x14ac:dyDescent="0.25">
      <c r="A8" s="8">
        <f>IF(ISBLANK(B8),"",_xlfn.ISOWEEKNUM('Journal de travail'!$B8))</f>
        <v>12</v>
      </c>
      <c r="B8" s="46">
        <v>45737</v>
      </c>
      <c r="C8" s="47"/>
      <c r="D8" s="48">
        <v>15</v>
      </c>
      <c r="E8" s="49" t="s">
        <v>22</v>
      </c>
      <c r="F8" s="36" t="s">
        <v>29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45737</v>
      </c>
      <c r="C9" s="51"/>
      <c r="D9" s="52">
        <v>45</v>
      </c>
      <c r="E9" s="53" t="s">
        <v>21</v>
      </c>
      <c r="F9" s="36" t="s">
        <v>30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45744</v>
      </c>
      <c r="C10" s="47"/>
      <c r="D10" s="48">
        <v>15</v>
      </c>
      <c r="E10" s="49" t="s">
        <v>7</v>
      </c>
      <c r="F10" s="36" t="s">
        <v>31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13</v>
      </c>
      <c r="B11" s="50">
        <v>45744</v>
      </c>
      <c r="C11" s="51"/>
      <c r="D11" s="52">
        <v>15</v>
      </c>
      <c r="E11" s="53" t="s">
        <v>6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6">
        <v>45744</v>
      </c>
      <c r="C12" s="47">
        <v>1</v>
      </c>
      <c r="D12" s="48">
        <v>45</v>
      </c>
      <c r="E12" s="49" t="s">
        <v>21</v>
      </c>
      <c r="F12" s="36" t="s">
        <v>34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14</v>
      </c>
      <c r="B13" s="50">
        <v>45751</v>
      </c>
      <c r="C13" s="51"/>
      <c r="D13" s="52">
        <v>15</v>
      </c>
      <c r="E13" s="53" t="s">
        <v>7</v>
      </c>
      <c r="F13" s="36" t="s">
        <v>36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14</v>
      </c>
      <c r="B14" s="46">
        <v>45751</v>
      </c>
      <c r="C14" s="47"/>
      <c r="D14" s="48">
        <v>30</v>
      </c>
      <c r="E14" s="49" t="s">
        <v>21</v>
      </c>
      <c r="F14" s="36" t="s">
        <v>35</v>
      </c>
      <c r="G14" s="55"/>
      <c r="M14" t="s">
        <v>21</v>
      </c>
      <c r="N14">
        <v>7</v>
      </c>
      <c r="O14">
        <v>30</v>
      </c>
    </row>
    <row r="15" spans="1:15" ht="31.5" x14ac:dyDescent="0.25">
      <c r="A15" s="16">
        <f>IF(ISBLANK(B15),"",_xlfn.ISOWEEKNUM('Journal de travail'!$B15))</f>
        <v>14</v>
      </c>
      <c r="B15" s="50">
        <v>45751</v>
      </c>
      <c r="C15" s="51">
        <v>1</v>
      </c>
      <c r="D15" s="52">
        <v>30</v>
      </c>
      <c r="E15" s="53" t="s">
        <v>4</v>
      </c>
      <c r="F15" s="36" t="s">
        <v>37</v>
      </c>
      <c r="G15" s="56" t="s">
        <v>38</v>
      </c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30</v>
      </c>
      <c r="C5" s="41" t="str">
        <f>'Journal de travail'!M9</f>
        <v>Développement</v>
      </c>
      <c r="D5" s="33">
        <f t="shared" ref="D5:D11" si="0">(A5+B5)/1440</f>
        <v>6.25E-2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15</v>
      </c>
      <c r="C7" s="27" t="str">
        <f>'Journal de travail'!M11</f>
        <v>Documentation</v>
      </c>
      <c r="D7" s="33">
        <f t="shared" si="0"/>
        <v>1.0416666666666666E-2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45</v>
      </c>
      <c r="C8" s="28" t="str">
        <f>'Journal de travail'!M12</f>
        <v>Meeting</v>
      </c>
      <c r="D8" s="33">
        <f t="shared" si="0"/>
        <v>7.2916666666666671E-2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120</v>
      </c>
      <c r="C10" s="37" t="str">
        <f>'Journal de travail'!M14</f>
        <v>Design</v>
      </c>
      <c r="D10" s="33">
        <f t="shared" si="0"/>
        <v>0.125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15</v>
      </c>
      <c r="C11" s="39" t="str">
        <f>'Journal de travail'!M15</f>
        <v>Autre</v>
      </c>
      <c r="D11" s="33">
        <f t="shared" si="0"/>
        <v>1.0416666666666666E-2</v>
      </c>
    </row>
    <row r="12" spans="1:4" x14ac:dyDescent="0.3">
      <c r="C12" s="23" t="s">
        <v>20</v>
      </c>
      <c r="D12" s="34">
        <f>SUM(D4:D11)</f>
        <v>0.28125000000000006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Mathieu Joshua Bamert</cp:lastModifiedBy>
  <cp:revision/>
  <dcterms:created xsi:type="dcterms:W3CDTF">2023-11-21T20:00:34Z</dcterms:created>
  <dcterms:modified xsi:type="dcterms:W3CDTF">2025-04-04T13:41:14Z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