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ku00-my.sharepoint.com/personal/bilgineser_ms-office_site/Documents/Bilgin/Colloid cyst radiomics/"/>
    </mc:Choice>
  </mc:AlternateContent>
  <xr:revisionPtr revIDLastSave="102" documentId="8_{1C5CE7F6-EE6E-5842-92B6-612015FA9B03}" xr6:coauthVersionLast="45" xr6:coauthVersionMax="45" xr10:uidLastSave="{2C9F0C0D-249D-774B-8C68-39BC21DB8C9F}"/>
  <bookViews>
    <workbookView xWindow="480" yWindow="460" windowWidth="25040" windowHeight="14580" xr2:uid="{101B843E-C553-4848-812A-83577124D8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F11" i="1"/>
  <c r="E11" i="1"/>
  <c r="F10" i="1"/>
  <c r="E10" i="1"/>
  <c r="F13" i="1" s="1"/>
  <c r="F9" i="1"/>
  <c r="E9" i="1"/>
  <c r="D20" i="1"/>
  <c r="C20" i="1"/>
  <c r="E20" i="1" s="1"/>
  <c r="D19" i="1"/>
  <c r="C19" i="1"/>
  <c r="F18" i="1"/>
  <c r="E18" i="1"/>
  <c r="F17" i="1"/>
  <c r="E17" i="1"/>
  <c r="F16" i="1"/>
  <c r="E16" i="1"/>
  <c r="F20" i="1" l="1"/>
  <c r="E19" i="1"/>
  <c r="F19" i="1" s="1"/>
  <c r="E13" i="1"/>
  <c r="E12" i="1"/>
  <c r="C6" i="1"/>
  <c r="D5" i="1"/>
  <c r="D6" i="1"/>
  <c r="C5" i="1"/>
  <c r="E4" i="1"/>
  <c r="F4" i="1"/>
  <c r="F3" i="1"/>
  <c r="E3" i="1"/>
  <c r="F2" i="1"/>
  <c r="E2" i="1"/>
  <c r="F12" i="1" l="1"/>
  <c r="E6" i="1"/>
  <c r="E5" i="1"/>
  <c r="F6" i="1"/>
  <c r="F5" i="1" l="1"/>
</calcChain>
</file>

<file path=xl/sharedStrings.xml><?xml version="1.0" encoding="utf-8"?>
<sst xmlns="http://schemas.openxmlformats.org/spreadsheetml/2006/main" count="93" uniqueCount="27">
  <si>
    <t>Predicted positive</t>
  </si>
  <si>
    <t>Predicted negative</t>
  </si>
  <si>
    <t>Prediction</t>
  </si>
  <si>
    <t>True Condition</t>
  </si>
  <si>
    <t>Positive</t>
  </si>
  <si>
    <t>Negative</t>
  </si>
  <si>
    <t>Prevalence</t>
  </si>
  <si>
    <t>Accuracy</t>
  </si>
  <si>
    <t>TP</t>
  </si>
  <si>
    <t>TN</t>
  </si>
  <si>
    <t>FP</t>
  </si>
  <si>
    <t>FN</t>
  </si>
  <si>
    <t>PPV</t>
  </si>
  <si>
    <t>FDR</t>
  </si>
  <si>
    <t>FOR</t>
  </si>
  <si>
    <t>NPV</t>
  </si>
  <si>
    <t>FPR</t>
  </si>
  <si>
    <t>FNR</t>
  </si>
  <si>
    <t>Sensitivity</t>
  </si>
  <si>
    <t>Specificity</t>
  </si>
  <si>
    <t>LR+</t>
  </si>
  <si>
    <t>LR-</t>
  </si>
  <si>
    <t>DOR</t>
  </si>
  <si>
    <t>F1</t>
  </si>
  <si>
    <t>Clinic</t>
  </si>
  <si>
    <t>Radiomics</t>
  </si>
  <si>
    <t>Clinic+Radiomics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</si>
</sst>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3" borderId="0" xfId="0" applyFont="1" applyFill="1"/>
    <xf numFmtId="0" fontId="0" fillId="0" borderId="0" xfId="0" applyFont="1" applyFill="1"/>
    <xf numFmtId="0" fontId="0" fillId="2" borderId="0" xfId="0" applyFont="1" applyFill="1"/>
    <xf numFmtId="0" fontId="1" fillId="0" borderId="0" xfId="0" applyFont="1"/>
    <xf numFmtId="0" fontId="0" fillId="4" borderId="0" xfId="0" applyFont="1" applyFill="1"/>
    <xf numFmtId="0" fontId="2" fillId="5" borderId="0" xfId="0" applyFont="1" applyFill="1"/>
    <xf numFmtId="0" fontId="0" fillId="5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CFD0-6B27-BF4A-952D-A0B17CE27104}">
  <dimension ref="A1:N21"/>
  <sheetViews>
    <sheetView tabSelected="1" workbookViewId="0">
      <selection activeCell="C19" sqref="C19"/>
    </sheetView>
  </sheetViews>
  <sheetFormatPr baseColWidth="10" defaultRowHeight="16"/>
  <cols>
    <col min="1" max="1" width="10.83203125" style="1"/>
    <col min="2" max="2" width="16.33203125" style="1" customWidth="1"/>
    <col min="3" max="6" width="10.83203125" style="1"/>
    <col min="7" max="7" width="3.83203125" style="1" customWidth="1"/>
    <col min="8" max="8" width="10.83203125" style="1"/>
    <col min="9" max="9" width="16.33203125" style="1" customWidth="1"/>
    <col min="10" max="13" width="10.83203125" style="1"/>
    <col min="14" max="14" width="3.83203125" style="1" customWidth="1"/>
    <col min="15" max="16384" width="10.83203125" style="1"/>
  </cols>
  <sheetData>
    <row r="1" spans="1:14">
      <c r="A1" s="7" t="s">
        <v>24</v>
      </c>
      <c r="C1" s="11" t="s">
        <v>3</v>
      </c>
      <c r="D1" s="11"/>
      <c r="G1" s="9"/>
      <c r="J1" s="11" t="s">
        <v>3</v>
      </c>
      <c r="K1" s="11"/>
      <c r="N1" s="9"/>
    </row>
    <row r="2" spans="1:14">
      <c r="C2" s="1" t="s">
        <v>4</v>
      </c>
      <c r="D2" s="1" t="s">
        <v>5</v>
      </c>
      <c r="E2" s="2">
        <f>(C3+C4)/(C3+C4+D3+D4)</f>
        <v>0.27500000000000002</v>
      </c>
      <c r="F2" s="2">
        <f>(C3+D4)/(C3+C4+D3+D4)</f>
        <v>0.9</v>
      </c>
      <c r="G2" s="9"/>
      <c r="J2" s="1" t="s">
        <v>4</v>
      </c>
      <c r="K2" s="1" t="s">
        <v>5</v>
      </c>
      <c r="L2" s="2" t="s">
        <v>6</v>
      </c>
      <c r="M2" s="2" t="s">
        <v>7</v>
      </c>
      <c r="N2" s="9"/>
    </row>
    <row r="3" spans="1:14">
      <c r="A3" s="10" t="s">
        <v>2</v>
      </c>
      <c r="B3" s="1" t="s">
        <v>0</v>
      </c>
      <c r="C3" s="3">
        <v>9</v>
      </c>
      <c r="D3" s="4">
        <v>2</v>
      </c>
      <c r="E3" s="2">
        <f>C3/(C3+D3)</f>
        <v>0.81818181818181823</v>
      </c>
      <c r="F3" s="2">
        <f>D3/(C3+D3)</f>
        <v>0.18181818181818182</v>
      </c>
      <c r="G3" s="9"/>
      <c r="H3" s="10" t="s">
        <v>2</v>
      </c>
      <c r="I3" s="1" t="s">
        <v>0</v>
      </c>
      <c r="J3" s="3" t="s">
        <v>8</v>
      </c>
      <c r="K3" s="4" t="s">
        <v>10</v>
      </c>
      <c r="L3" s="2" t="s">
        <v>12</v>
      </c>
      <c r="M3" s="2" t="s">
        <v>13</v>
      </c>
      <c r="N3" s="9"/>
    </row>
    <row r="4" spans="1:14">
      <c r="A4" s="10"/>
      <c r="B4" s="1" t="s">
        <v>1</v>
      </c>
      <c r="C4" s="4">
        <v>2</v>
      </c>
      <c r="D4" s="5">
        <v>27</v>
      </c>
      <c r="E4" s="2">
        <f>C4/(C4+D4)</f>
        <v>6.8965517241379309E-2</v>
      </c>
      <c r="F4" s="2">
        <f>D4/(C4+D4)</f>
        <v>0.93103448275862066</v>
      </c>
      <c r="G4" s="9"/>
      <c r="H4" s="10"/>
      <c r="I4" s="1" t="s">
        <v>1</v>
      </c>
      <c r="J4" s="4" t="s">
        <v>11</v>
      </c>
      <c r="K4" s="5" t="s">
        <v>9</v>
      </c>
      <c r="L4" s="2" t="s">
        <v>14</v>
      </c>
      <c r="M4" s="2" t="s">
        <v>15</v>
      </c>
      <c r="N4" s="9"/>
    </row>
    <row r="5" spans="1:14">
      <c r="C5" s="2">
        <f>C3/(C3+C4)</f>
        <v>0.81818181818181823</v>
      </c>
      <c r="D5" s="2">
        <f>D3/(D3+D4)</f>
        <v>6.8965517241379309E-2</v>
      </c>
      <c r="E5" s="2">
        <f>C5/D5</f>
        <v>11.863636363636365</v>
      </c>
      <c r="F5" s="2">
        <f>E5/E6</f>
        <v>60.750000000000007</v>
      </c>
      <c r="G5" s="9"/>
      <c r="J5" s="2" t="s">
        <v>18</v>
      </c>
      <c r="K5" s="2" t="s">
        <v>16</v>
      </c>
      <c r="L5" s="2" t="s">
        <v>20</v>
      </c>
      <c r="M5" s="2" t="s">
        <v>22</v>
      </c>
      <c r="N5" s="9"/>
    </row>
    <row r="6" spans="1:14">
      <c r="C6" s="2">
        <f>C4/(C3+D3)</f>
        <v>0.18181818181818182</v>
      </c>
      <c r="D6" s="2">
        <f>D4/(D3+D4)</f>
        <v>0.93103448275862066</v>
      </c>
      <c r="E6" s="2">
        <f>C6/D6</f>
        <v>0.19528619528619529</v>
      </c>
      <c r="F6" s="2">
        <f>2*((E3*C5)/(E3+C5))</f>
        <v>0.81818181818181823</v>
      </c>
      <c r="G6" s="9"/>
      <c r="J6" s="2" t="s">
        <v>17</v>
      </c>
      <c r="K6" s="6" t="s">
        <v>19</v>
      </c>
      <c r="L6" s="2" t="s">
        <v>21</v>
      </c>
      <c r="M6" s="2" t="s">
        <v>23</v>
      </c>
      <c r="N6" s="9"/>
    </row>
    <row r="7" spans="1:14">
      <c r="A7" s="8"/>
      <c r="B7" s="8"/>
      <c r="C7" s="8"/>
      <c r="D7" s="8"/>
      <c r="E7" s="8"/>
      <c r="F7" s="8"/>
      <c r="G7" s="9"/>
      <c r="H7" s="9"/>
      <c r="I7" s="9"/>
      <c r="J7" s="9"/>
      <c r="K7" s="9"/>
      <c r="L7" s="9"/>
      <c r="M7" s="9"/>
      <c r="N7" s="9"/>
    </row>
    <row r="8" spans="1:14">
      <c r="A8" s="7" t="s">
        <v>25</v>
      </c>
      <c r="C8" s="11" t="s">
        <v>3</v>
      </c>
      <c r="D8" s="11"/>
      <c r="G8" s="9"/>
      <c r="J8" s="11" t="s">
        <v>3</v>
      </c>
      <c r="K8" s="11"/>
      <c r="N8" s="9"/>
    </row>
    <row r="9" spans="1:14">
      <c r="C9" s="1" t="s">
        <v>4</v>
      </c>
      <c r="D9" s="1" t="s">
        <v>5</v>
      </c>
      <c r="E9" s="2">
        <f>(C10+C11)/(C10+C11+D10+D11)</f>
        <v>0.27500000000000002</v>
      </c>
      <c r="F9" s="2">
        <f>(C10+D11)/(C10+C11+D10+D11)</f>
        <v>0.92500000000000004</v>
      </c>
      <c r="G9" s="9"/>
      <c r="J9" s="1" t="s">
        <v>4</v>
      </c>
      <c r="K9" s="1" t="s">
        <v>5</v>
      </c>
      <c r="L9" s="2" t="s">
        <v>6</v>
      </c>
      <c r="M9" s="2" t="s">
        <v>7</v>
      </c>
      <c r="N9" s="9"/>
    </row>
    <row r="10" spans="1:14">
      <c r="A10" s="10" t="s">
        <v>2</v>
      </c>
      <c r="B10" s="1" t="s">
        <v>0</v>
      </c>
      <c r="C10" s="3">
        <v>9</v>
      </c>
      <c r="D10" s="4">
        <v>1</v>
      </c>
      <c r="E10" s="2">
        <f>C10/(C10+D10)</f>
        <v>0.9</v>
      </c>
      <c r="F10" s="2">
        <f>D10/(C10+D10)</f>
        <v>0.1</v>
      </c>
      <c r="G10" s="9"/>
      <c r="H10" s="10" t="s">
        <v>2</v>
      </c>
      <c r="I10" s="1" t="s">
        <v>0</v>
      </c>
      <c r="J10" s="3" t="s">
        <v>8</v>
      </c>
      <c r="K10" s="4" t="s">
        <v>10</v>
      </c>
      <c r="L10" s="2" t="s">
        <v>12</v>
      </c>
      <c r="M10" s="2" t="s">
        <v>13</v>
      </c>
      <c r="N10" s="9"/>
    </row>
    <row r="11" spans="1:14">
      <c r="A11" s="10"/>
      <c r="B11" s="1" t="s">
        <v>1</v>
      </c>
      <c r="C11" s="4">
        <v>2</v>
      </c>
      <c r="D11" s="5">
        <v>28</v>
      </c>
      <c r="E11" s="2">
        <f>C11/(C11+D11)</f>
        <v>6.6666666666666666E-2</v>
      </c>
      <c r="F11" s="2">
        <f>D11/(C11+D11)</f>
        <v>0.93333333333333335</v>
      </c>
      <c r="G11" s="9"/>
      <c r="H11" s="10"/>
      <c r="I11" s="1" t="s">
        <v>1</v>
      </c>
      <c r="J11" s="4" t="s">
        <v>11</v>
      </c>
      <c r="K11" s="5" t="s">
        <v>9</v>
      </c>
      <c r="L11" s="2" t="s">
        <v>14</v>
      </c>
      <c r="M11" s="2" t="s">
        <v>15</v>
      </c>
      <c r="N11" s="9"/>
    </row>
    <row r="12" spans="1:14">
      <c r="C12" s="2">
        <f>C10/(C10+C11)</f>
        <v>0.81818181818181823</v>
      </c>
      <c r="D12" s="2">
        <f>D10/(D10+D11)</f>
        <v>3.4482758620689655E-2</v>
      </c>
      <c r="E12" s="2">
        <f>C12/D12</f>
        <v>23.72727272727273</v>
      </c>
      <c r="F12" s="2">
        <f>E12/E13</f>
        <v>114.54545454545455</v>
      </c>
      <c r="G12" s="9"/>
      <c r="J12" s="2" t="s">
        <v>18</v>
      </c>
      <c r="K12" s="2" t="s">
        <v>16</v>
      </c>
      <c r="L12" s="2" t="s">
        <v>20</v>
      </c>
      <c r="M12" s="2" t="s">
        <v>22</v>
      </c>
      <c r="N12" s="9"/>
    </row>
    <row r="13" spans="1:14">
      <c r="C13" s="2">
        <f>C11/(C10+D10)</f>
        <v>0.2</v>
      </c>
      <c r="D13" s="2">
        <f>D11/(D10+D11)</f>
        <v>0.96551724137931039</v>
      </c>
      <c r="E13" s="2">
        <f>C13/D13</f>
        <v>0.20714285714285716</v>
      </c>
      <c r="F13" s="2">
        <f>2*((E10*C12)/(E10+C12))</f>
        <v>0.85714285714285721</v>
      </c>
      <c r="G13" s="9"/>
      <c r="J13" s="2" t="s">
        <v>17</v>
      </c>
      <c r="K13" s="6" t="s">
        <v>19</v>
      </c>
      <c r="L13" s="2" t="s">
        <v>21</v>
      </c>
      <c r="M13" s="2" t="s">
        <v>23</v>
      </c>
      <c r="N13" s="9"/>
    </row>
    <row r="14" spans="1: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>
      <c r="A15" s="7" t="s">
        <v>26</v>
      </c>
      <c r="C15" s="11" t="s">
        <v>3</v>
      </c>
      <c r="D15" s="11"/>
      <c r="G15" s="9"/>
      <c r="J15" s="11" t="s">
        <v>3</v>
      </c>
      <c r="K15" s="11"/>
      <c r="N15" s="9"/>
    </row>
    <row r="16" spans="1:14">
      <c r="C16" s="1" t="s">
        <v>4</v>
      </c>
      <c r="D16" s="1" t="s">
        <v>5</v>
      </c>
      <c r="E16" s="2">
        <f>(C17+C18)/(C17+C18+D17+D18)</f>
        <v>0.27500000000000002</v>
      </c>
      <c r="F16" s="2">
        <f>(C17+D18)/(C17+C18+D17+D18)</f>
        <v>0.97499999999999998</v>
      </c>
      <c r="G16" s="9"/>
      <c r="J16" s="1" t="s">
        <v>4</v>
      </c>
      <c r="K16" s="1" t="s">
        <v>5</v>
      </c>
      <c r="L16" s="2" t="s">
        <v>6</v>
      </c>
      <c r="M16" s="2" t="s">
        <v>7</v>
      </c>
      <c r="N16" s="9"/>
    </row>
    <row r="17" spans="1:14">
      <c r="A17" s="10" t="s">
        <v>2</v>
      </c>
      <c r="B17" s="1" t="s">
        <v>0</v>
      </c>
      <c r="C17" s="3">
        <v>10</v>
      </c>
      <c r="D17" s="4">
        <v>0</v>
      </c>
      <c r="E17" s="2">
        <f>C17/(C17+D17)</f>
        <v>1</v>
      </c>
      <c r="F17" s="2">
        <f>D17/(C17+D17)</f>
        <v>0</v>
      </c>
      <c r="G17" s="9"/>
      <c r="H17" s="10" t="s">
        <v>2</v>
      </c>
      <c r="I17" s="1" t="s">
        <v>0</v>
      </c>
      <c r="J17" s="3" t="s">
        <v>8</v>
      </c>
      <c r="K17" s="4" t="s">
        <v>10</v>
      </c>
      <c r="L17" s="2" t="s">
        <v>12</v>
      </c>
      <c r="M17" s="2" t="s">
        <v>13</v>
      </c>
      <c r="N17" s="9"/>
    </row>
    <row r="18" spans="1:14">
      <c r="A18" s="10"/>
      <c r="B18" s="1" t="s">
        <v>1</v>
      </c>
      <c r="C18" s="4">
        <v>1</v>
      </c>
      <c r="D18" s="5">
        <v>29</v>
      </c>
      <c r="E18" s="2">
        <f>C18/(C18+D18)</f>
        <v>3.3333333333333333E-2</v>
      </c>
      <c r="F18" s="2">
        <f>D18/(C18+D18)</f>
        <v>0.96666666666666667</v>
      </c>
      <c r="G18" s="9"/>
      <c r="H18" s="10"/>
      <c r="I18" s="1" t="s">
        <v>1</v>
      </c>
      <c r="J18" s="4" t="s">
        <v>11</v>
      </c>
      <c r="K18" s="5" t="s">
        <v>9</v>
      </c>
      <c r="L18" s="2" t="s">
        <v>14</v>
      </c>
      <c r="M18" s="2" t="s">
        <v>15</v>
      </c>
      <c r="N18" s="9"/>
    </row>
    <row r="19" spans="1:14">
      <c r="C19" s="2">
        <f>C17/(C17+C18)</f>
        <v>0.90909090909090906</v>
      </c>
      <c r="D19" s="2">
        <f>D17/(D17+D18)</f>
        <v>0</v>
      </c>
      <c r="E19" s="2" t="e">
        <f>C19/D19</f>
        <v>#DIV/0!</v>
      </c>
      <c r="F19" s="2" t="e">
        <f>E19/E20</f>
        <v>#DIV/0!</v>
      </c>
      <c r="G19" s="9"/>
      <c r="J19" s="2" t="s">
        <v>18</v>
      </c>
      <c r="K19" s="2" t="s">
        <v>16</v>
      </c>
      <c r="L19" s="2" t="s">
        <v>20</v>
      </c>
      <c r="M19" s="2" t="s">
        <v>22</v>
      </c>
      <c r="N19" s="9"/>
    </row>
    <row r="20" spans="1:14">
      <c r="C20" s="2">
        <f>C18/(C17+D17)</f>
        <v>0.1</v>
      </c>
      <c r="D20" s="2">
        <f>D18/(D17+D18)</f>
        <v>1</v>
      </c>
      <c r="E20" s="2">
        <f>C20/D20</f>
        <v>0.1</v>
      </c>
      <c r="F20" s="2">
        <f>2*((E17*C19)/(E17+C19))</f>
        <v>0.95238095238095233</v>
      </c>
      <c r="G20" s="9"/>
      <c r="J20" s="2" t="s">
        <v>17</v>
      </c>
      <c r="K20" s="6" t="s">
        <v>19</v>
      </c>
      <c r="L20" s="2" t="s">
        <v>21</v>
      </c>
      <c r="M20" s="2" t="s">
        <v>23</v>
      </c>
      <c r="N20" s="9"/>
    </row>
    <row r="21" spans="1:1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</sheetData>
  <mergeCells count="12">
    <mergeCell ref="A17:A18"/>
    <mergeCell ref="C8:D8"/>
    <mergeCell ref="A10:A11"/>
    <mergeCell ref="J8:K8"/>
    <mergeCell ref="H10:H11"/>
    <mergeCell ref="J15:K15"/>
    <mergeCell ref="H17:H18"/>
    <mergeCell ref="A3:A4"/>
    <mergeCell ref="C1:D1"/>
    <mergeCell ref="J1:K1"/>
    <mergeCell ref="H3:H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Bilgin Eser</cp:lastModifiedBy>
  <dcterms:created xsi:type="dcterms:W3CDTF">2020-08-24T11:06:27Z</dcterms:created>
  <dcterms:modified xsi:type="dcterms:W3CDTF">2020-11-11T22:16:40Z</dcterms:modified>
</cp:coreProperties>
</file>