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ql\online sales dataset\"/>
    </mc:Choice>
  </mc:AlternateContent>
  <xr:revisionPtr revIDLastSave="0" documentId="13_ncr:1_{D620FA5C-6438-4D4A-A7EC-902A19104AB9}" xr6:coauthVersionLast="47" xr6:coauthVersionMax="47" xr10:uidLastSave="{00000000-0000-0000-0000-000000000000}"/>
  <bookViews>
    <workbookView xWindow="-110" yWindow="-110" windowWidth="19420" windowHeight="11020" activeTab="1" xr2:uid="{F7D67754-D021-4356-9CB0-CE84D2EF21E0}"/>
  </bookViews>
  <sheets>
    <sheet name="Sheet2" sheetId="3" r:id="rId1"/>
    <sheet name="Sheet3" sheetId="4" r:id="rId2"/>
    <sheet name="fileku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" i="1"/>
</calcChain>
</file>

<file path=xl/sharedStrings.xml><?xml version="1.0" encoding="utf-8"?>
<sst xmlns="http://schemas.openxmlformats.org/spreadsheetml/2006/main" count="1506" uniqueCount="267">
  <si>
    <t>Transaction ID</t>
  </si>
  <si>
    <t>Date</t>
  </si>
  <si>
    <t>Product Category</t>
  </si>
  <si>
    <t>Product Name</t>
  </si>
  <si>
    <t>Segmentation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</si>
  <si>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</si>
  <si>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</si>
  <si>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</si>
  <si>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</si>
  <si>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</si>
  <si>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</si>
  <si>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</si>
  <si>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Consumer</t>
  </si>
  <si>
    <t>North America</t>
  </si>
  <si>
    <t>Credit Card</t>
  </si>
  <si>
    <t>Home Appliances</t>
  </si>
  <si>
    <t>Dyson V11 Vacuum</t>
  </si>
  <si>
    <t>Corporate</t>
  </si>
  <si>
    <t>Europe</t>
  </si>
  <si>
    <t>PayPal</t>
  </si>
  <si>
    <t>Clothing</t>
  </si>
  <si>
    <t>Levi's 501 Jeans</t>
  </si>
  <si>
    <t>Home Office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</si>
  <si>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</si>
  <si>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</si>
  <si>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</si>
  <si>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</si>
  <si>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</si>
  <si>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</si>
  <si>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</si>
  <si>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</si>
  <si>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</si>
  <si>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</si>
  <si>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</si>
  <si>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</si>
  <si>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</si>
  <si>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</si>
  <si>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</si>
  <si>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</si>
  <si>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</si>
  <si>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</si>
  <si>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</si>
  <si>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</si>
  <si>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</si>
  <si>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</si>
  <si>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</si>
  <si>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</si>
  <si>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</si>
  <si>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</si>
  <si>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</si>
  <si>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</si>
  <si>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</si>
  <si>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</si>
  <si>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</si>
  <si>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</si>
  <si>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</si>
  <si>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</si>
  <si>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</si>
  <si>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</si>
  <si>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</si>
  <si>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</si>
  <si>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</si>
  <si>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</si>
  <si>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</si>
  <si>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</si>
  <si>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</si>
  <si>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</si>
  <si>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</si>
  <si>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</si>
  <si>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</si>
  <si>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</si>
  <si>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</si>
  <si>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</si>
  <si>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</si>
  <si>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</si>
  <si>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</si>
  <si>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</si>
  <si>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</si>
  <si>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</si>
  <si>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</si>
  <si>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</si>
  <si>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</si>
  <si>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</si>
  <si>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</si>
  <si>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</si>
  <si>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</si>
  <si>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</si>
  <si>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</si>
  <si>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</si>
  <si>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</si>
  <si>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</si>
  <si>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</si>
  <si>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</si>
  <si>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</si>
  <si>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</si>
  <si>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</si>
  <si>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</si>
  <si>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</si>
  <si>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</si>
  <si>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</si>
  <si>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</si>
  <si>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</si>
  <si>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</si>
  <si>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</si>
  <si>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</si>
  <si>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</si>
  <si>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</si>
  <si>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</si>
  <si>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</si>
  <si>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</si>
  <si>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</si>
  <si>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</si>
  <si>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</si>
  <si>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</si>
  <si>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</si>
  <si>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</si>
  <si>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</si>
  <si>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</si>
  <si>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</si>
  <si>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</si>
  <si>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</si>
  <si>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</si>
  <si>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</si>
  <si>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</si>
  <si>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</si>
  <si>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</si>
  <si>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</si>
  <si>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</si>
  <si>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</si>
  <si>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</si>
  <si>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</si>
  <si>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</si>
  <si>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</si>
  <si>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</si>
  <si>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</si>
  <si>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</si>
  <si>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</si>
  <si>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</si>
  <si>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</si>
  <si>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</si>
  <si>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</si>
  <si>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</si>
  <si>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</si>
  <si>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</si>
  <si>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</si>
  <si>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</si>
  <si>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</si>
  <si>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</si>
  <si>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</si>
  <si>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</si>
  <si>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</si>
  <si>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</si>
  <si>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</si>
  <si>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</si>
  <si>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</si>
  <si>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</si>
  <si>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</si>
  <si>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</si>
  <si>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</si>
  <si>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</si>
  <si>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</si>
  <si>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</si>
  <si>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</si>
  <si>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</si>
  <si>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</si>
  <si>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</si>
  <si>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</si>
  <si>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</si>
  <si>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</si>
  <si>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</si>
  <si>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</si>
  <si>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</si>
  <si>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</si>
  <si>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</si>
  <si>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</si>
  <si>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</si>
  <si>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</si>
  <si>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</si>
  <si>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</si>
  <si>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</si>
  <si>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</si>
  <si>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</si>
  <si>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</si>
  <si>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</si>
  <si>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</si>
  <si>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</si>
  <si>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</si>
  <si>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</si>
  <si>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</si>
  <si>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</si>
  <si>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</si>
  <si>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</si>
  <si>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</si>
  <si>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</si>
  <si>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</si>
  <si>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</si>
  <si>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</si>
  <si>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</si>
  <si>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</si>
  <si>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</si>
  <si>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</si>
  <si>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</si>
  <si>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</si>
  <si>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</si>
  <si>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</si>
  <si>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</si>
  <si>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</si>
  <si>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</si>
  <si>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</si>
  <si>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</si>
  <si>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</si>
  <si>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</si>
  <si>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</si>
  <si>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</si>
  <si>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</si>
  <si>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</si>
  <si>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</si>
  <si>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</si>
  <si>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</si>
  <si>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</si>
  <si>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</si>
  <si>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</si>
  <si>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</si>
  <si>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</si>
  <si>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</si>
  <si>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</si>
  <si>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</si>
  <si>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</si>
  <si>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</si>
  <si>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</si>
  <si>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</si>
  <si>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</si>
  <si>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</si>
  <si>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</si>
  <si>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</si>
  <si>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</si>
  <si>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</si>
  <si>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</si>
  <si>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</si>
  <si>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</si>
  <si>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</si>
  <si>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</si>
  <si>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</si>
  <si>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</si>
  <si>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</si>
  <si>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</si>
  <si>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</si>
  <si>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</si>
  <si>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</si>
  <si>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</si>
  <si>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</si>
  <si>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</si>
  <si>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</si>
  <si>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</si>
  <si>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</si>
  <si>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</si>
  <si>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Row Labels</t>
  </si>
  <si>
    <t>Grand Total</t>
  </si>
  <si>
    <t>Max of Units Sold</t>
  </si>
  <si>
    <t>Column Labels</t>
  </si>
  <si>
    <t>Total Price</t>
  </si>
  <si>
    <t>Age</t>
  </si>
  <si>
    <t>Male</t>
  </si>
  <si>
    <t>Female</t>
  </si>
  <si>
    <t>Gender</t>
  </si>
  <si>
    <t>Region With Gender</t>
  </si>
  <si>
    <t>Payment Method With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</si>
</sst>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chammad Bagas Afrizal" refreshedDate="45631.85514965278" createdVersion="8" refreshedVersion="8" minRefreshableVersion="3" recordCount="239" xr:uid="{B2A65999-335E-4BFF-BA59-E57E7C49D361}">
  <cacheSource type="worksheet">
    <worksheetSource ref="A1:L240" sheet="fileku"/>
  </cacheSource>
  <cacheFields count="12">
    <cacheField name="Transaction ID" numFmtId="0">
      <sharedItems containsSemiMixedTypes="0" containsString="0" containsNumber="1" containsInteger="1" minValue="10001" maxValue="10239"/>
    </cacheField>
    <cacheField name="Date" numFmtId="164">
      <sharedItems containsSemiMixedTypes="0" containsNonDate="0" containsDate="1" containsString="0" minDate="2024-01-01T00:00:00" maxDate="2024-08-27T00:00:0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Segmentation" numFmtId="0">
      <sharedItems/>
    </cacheField>
    <cacheField name="Age" numFmtId="0">
      <sharedItems containsSemiMixedTypes="0" containsString="0" containsNumber="1" containsInteger="1" minValue="17" maxValue="60" count="36">
        <n v="20"/>
        <n v="17"/>
        <n v="28"/>
        <n v="18"/>
        <n v="50"/>
        <n v="55"/>
        <n v="51"/>
        <n v="19"/>
        <n v="22"/>
        <n v="23"/>
        <n v="24"/>
        <n v="25"/>
        <n v="36"/>
        <n v="32"/>
        <n v="31"/>
        <n v="35"/>
        <n v="27"/>
        <n v="29"/>
        <n v="30"/>
        <n v="56"/>
        <n v="54"/>
        <n v="58"/>
        <n v="59"/>
        <n v="60"/>
        <n v="40"/>
        <n v="43"/>
        <n v="42"/>
        <n v="41"/>
        <n v="21"/>
        <n v="26"/>
        <n v="39"/>
        <n v="38"/>
        <n v="37"/>
        <n v="33"/>
        <n v="52"/>
        <n v="53"/>
      </sharedItems>
    </cacheField>
    <cacheField name="Gender" numFmtId="0">
      <sharedItems count="2">
        <s v="Male"/>
        <s v="Female"/>
      </sharedItems>
    </cacheField>
    <cacheField name="Units Sold" numFmtId="0">
      <sharedItems containsSemiMixedTypes="0" containsString="0" containsNumber="1" containsInteger="1" minValue="1" maxValue="20" count="19">
        <n v="2"/>
        <n v="1"/>
        <n v="3"/>
        <n v="4"/>
        <n v="10"/>
        <n v="14"/>
        <n v="20"/>
        <n v="6"/>
        <n v="15"/>
        <n v="13"/>
        <n v="12"/>
        <n v="5"/>
        <n v="11"/>
        <n v="16"/>
        <n v="18"/>
        <n v="19"/>
        <n v="17"/>
        <n v="8"/>
        <n v="9"/>
      </sharedItems>
    </cacheField>
    <cacheField name="Unit Price" numFmtId="0">
      <sharedItems containsSemiMixedTypes="0" containsString="0" containsNumber="1" minValue="6.5" maxValue="3899.99" count="117">
        <n v="999.99"/>
        <n v="499.99"/>
        <n v="69.989999999999995"/>
        <n v="15.99"/>
        <n v="89.99"/>
        <n v="29.99"/>
        <n v="2499.9899999999998"/>
        <n v="599.99"/>
        <n v="25.99"/>
        <n v="129.99"/>
        <n v="199.99"/>
        <n v="749.99"/>
        <n v="189.99"/>
        <n v="249.99"/>
        <n v="35.99"/>
        <n v="399.99"/>
        <n v="119.99"/>
        <n v="99.99"/>
        <n v="59.99"/>
        <n v="22.99"/>
        <n v="49.99"/>
        <n v="299.99"/>
        <n v="179.99"/>
        <n v="12.99"/>
        <n v="349.99"/>
        <n v="19.989999999999998"/>
        <n v="39.99"/>
        <n v="1895"/>
        <n v="799.99"/>
        <n v="24.99"/>
        <n v="105"/>
        <n v="139.99"/>
        <n v="32.5"/>
        <n v="52"/>
        <n v="154.99"/>
        <n v="26.99"/>
        <n v="49"/>
        <n v="28"/>
        <n v="23"/>
        <n v="349"/>
        <n v="9.99"/>
        <n v="18.989999999999998"/>
        <n v="102"/>
        <n v="1199.99"/>
        <n v="219.99"/>
        <n v="10.99"/>
        <n v="78"/>
        <n v="1599.99"/>
        <n v="899.99"/>
        <n v="14.99"/>
        <n v="16"/>
        <n v="100"/>
        <n v="1299.99"/>
        <n v="79.989999999999995"/>
        <n v="13.99"/>
        <n v="68"/>
        <n v="82"/>
        <n v="109.99"/>
        <n v="3899.99"/>
        <n v="6.5"/>
        <n v="229.99"/>
        <n v="159.99"/>
        <n v="15"/>
        <n v="229.95"/>
        <n v="299.95"/>
        <n v="16.989999999999998"/>
        <n v="30"/>
        <n v="98"/>
        <n v="8.99"/>
        <n v="36"/>
        <n v="39.950000000000003"/>
        <n v="34.99"/>
        <n v="6.8"/>
        <n v="99.95"/>
        <n v="1499.99"/>
        <n v="44.99"/>
        <n v="11.99"/>
        <n v="29.5"/>
        <n v="549"/>
        <n v="199.95"/>
        <n v="25"/>
        <n v="149.99"/>
        <n v="54.99"/>
        <n v="59"/>
        <n v="499.95"/>
        <n v="7.99"/>
        <n v="699.99"/>
        <n v="14.9"/>
        <n v="34"/>
        <n v="146"/>
        <n v="649.99"/>
        <n v="190"/>
        <n v="399"/>
        <n v="199"/>
        <n v="18"/>
        <n v="169.95"/>
        <n v="125"/>
        <n v="449.99"/>
        <n v="179"/>
        <n v="379.99"/>
        <n v="79"/>
        <n v="129"/>
        <n v="169.99"/>
        <n v="9.9"/>
        <n v="29"/>
        <n v="2399"/>
        <n v="27"/>
        <n v="6.7"/>
        <n v="149.94999999999999"/>
        <n v="169"/>
        <n v="599"/>
        <n v="64.989999999999995"/>
        <n v="24"/>
        <n v="32.950000000000003"/>
        <n v="299"/>
        <n v="90"/>
        <n v="55"/>
      </sharedItems>
    </cacheField>
    <cacheField name="Total Revenue" numFmtId="0">
      <sharedItems containsSemiMixedTypes="0" containsString="0" containsNumber="1" minValue="6.7" maxValue="49999.799999999996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10001"/>
    <d v="2024-01-01T00:00:00"/>
    <x v="0"/>
    <s v="iPhone 14 Pro"/>
    <s v="Consumer"/>
    <x v="0"/>
    <x v="0"/>
    <x v="0"/>
    <x v="0"/>
    <n v="1999.98"/>
    <x v="0"/>
    <x v="0"/>
  </r>
  <r>
    <n v="10002"/>
    <d v="2024-01-02T00:00:00"/>
    <x v="1"/>
    <s v="Dyson V11 Vacuum"/>
    <s v="Corporate"/>
    <x v="1"/>
    <x v="0"/>
    <x v="1"/>
    <x v="1"/>
    <n v="499.99"/>
    <x v="1"/>
    <x v="1"/>
  </r>
  <r>
    <n v="10003"/>
    <d v="2024-01-03T00:00:00"/>
    <x v="2"/>
    <s v="Levi's 501 Jeans"/>
    <s v="Home Office"/>
    <x v="2"/>
    <x v="1"/>
    <x v="2"/>
    <x v="2"/>
    <n v="209.96999999999997"/>
    <x v="2"/>
    <x v="2"/>
  </r>
  <r>
    <n v="10004"/>
    <d v="2024-01-04T00:00:00"/>
    <x v="3"/>
    <s v="The Da Vinci Code"/>
    <s v="Consumer"/>
    <x v="3"/>
    <x v="0"/>
    <x v="3"/>
    <x v="3"/>
    <n v="63.96"/>
    <x v="0"/>
    <x v="0"/>
  </r>
  <r>
    <n v="10005"/>
    <d v="2024-01-05T00:00:00"/>
    <x v="4"/>
    <s v="Neutrogena Skincare Set"/>
    <s v="Home Office"/>
    <x v="4"/>
    <x v="1"/>
    <x v="4"/>
    <x v="4"/>
    <n v="899.9"/>
    <x v="1"/>
    <x v="1"/>
  </r>
  <r>
    <n v="10006"/>
    <d v="2024-01-06T00:00:00"/>
    <x v="5"/>
    <s v="Wilson Evolution Basketball"/>
    <s v="Home Office"/>
    <x v="5"/>
    <x v="0"/>
    <x v="5"/>
    <x v="5"/>
    <n v="419.85999999999996"/>
    <x v="2"/>
    <x v="0"/>
  </r>
  <r>
    <n v="10007"/>
    <d v="2024-01-07T00:00:00"/>
    <x v="0"/>
    <s v="MacBook Pro 16-inch"/>
    <s v="Consumer"/>
    <x v="6"/>
    <x v="0"/>
    <x v="6"/>
    <x v="6"/>
    <n v="49999.799999999996"/>
    <x v="0"/>
    <x v="0"/>
  </r>
  <r>
    <n v="10008"/>
    <d v="2024-01-08T00:00:00"/>
    <x v="1"/>
    <s v="Blueair Classic 480i"/>
    <s v="Corporate"/>
    <x v="7"/>
    <x v="1"/>
    <x v="4"/>
    <x v="7"/>
    <n v="5999.9"/>
    <x v="1"/>
    <x v="1"/>
  </r>
  <r>
    <n v="10009"/>
    <d v="2024-01-09T00:00:00"/>
    <x v="2"/>
    <s v="Nike Air Force 1"/>
    <s v="Corporate"/>
    <x v="8"/>
    <x v="0"/>
    <x v="7"/>
    <x v="4"/>
    <n v="539.93999999999994"/>
    <x v="2"/>
    <x v="2"/>
  </r>
  <r>
    <n v="10010"/>
    <d v="2024-01-10T00:00:00"/>
    <x v="3"/>
    <s v="Dune by Frank Herbert"/>
    <s v="Home Office"/>
    <x v="9"/>
    <x v="1"/>
    <x v="0"/>
    <x v="8"/>
    <n v="51.98"/>
    <x v="0"/>
    <x v="0"/>
  </r>
  <r>
    <n v="10011"/>
    <d v="2024-01-11T00:00:00"/>
    <x v="4"/>
    <s v="Chanel No. 5 Perfume"/>
    <s v="Home Office"/>
    <x v="10"/>
    <x v="0"/>
    <x v="8"/>
    <x v="9"/>
    <n v="1949.8500000000001"/>
    <x v="1"/>
    <x v="1"/>
  </r>
  <r>
    <n v="10012"/>
    <d v="2024-01-12T00:00:00"/>
    <x v="5"/>
    <s v="Babolat Pure Drive Tennis Racket"/>
    <s v="Consumer"/>
    <x v="11"/>
    <x v="1"/>
    <x v="2"/>
    <x v="10"/>
    <n v="599.97"/>
    <x v="2"/>
    <x v="0"/>
  </r>
  <r>
    <n v="10013"/>
    <d v="2024-01-13T00:00:00"/>
    <x v="0"/>
    <s v="Samsung Galaxy Tab S8"/>
    <s v="Consumer"/>
    <x v="9"/>
    <x v="0"/>
    <x v="0"/>
    <x v="11"/>
    <n v="1499.98"/>
    <x v="0"/>
    <x v="0"/>
  </r>
  <r>
    <n v="10014"/>
    <d v="2024-01-14T00:00:00"/>
    <x v="1"/>
    <s v="Keurig K-Elite Coffee Maker"/>
    <s v="Consumer"/>
    <x v="12"/>
    <x v="0"/>
    <x v="1"/>
    <x v="12"/>
    <n v="189.99"/>
    <x v="1"/>
    <x v="1"/>
  </r>
  <r>
    <n v="10015"/>
    <d v="2024-01-15T00:00:00"/>
    <x v="2"/>
    <s v="North Face Down Jacket"/>
    <s v="Consumer"/>
    <x v="13"/>
    <x v="1"/>
    <x v="0"/>
    <x v="13"/>
    <n v="499.98"/>
    <x v="2"/>
    <x v="2"/>
  </r>
  <r>
    <n v="10016"/>
    <d v="2024-01-16T00:00:00"/>
    <x v="3"/>
    <s v="Salt, Fat, Acid, Heat by Samin Nosrat"/>
    <s v="Corporate"/>
    <x v="14"/>
    <x v="0"/>
    <x v="2"/>
    <x v="14"/>
    <n v="107.97"/>
    <x v="0"/>
    <x v="0"/>
  </r>
  <r>
    <n v="10017"/>
    <d v="2024-01-17T00:00:00"/>
    <x v="4"/>
    <s v="Dyson Supersonic Hair Dryer"/>
    <s v="Home Office"/>
    <x v="15"/>
    <x v="1"/>
    <x v="6"/>
    <x v="15"/>
    <n v="7999.8"/>
    <x v="1"/>
    <x v="1"/>
  </r>
  <r>
    <n v="10018"/>
    <d v="2024-01-18T00:00:00"/>
    <x v="5"/>
    <s v="Manduka PRO Yoga Mat"/>
    <s v="Consumer"/>
    <x v="11"/>
    <x v="0"/>
    <x v="3"/>
    <x v="16"/>
    <n v="479.96"/>
    <x v="2"/>
    <x v="0"/>
  </r>
  <r>
    <n v="10019"/>
    <d v="2024-01-19T00:00:00"/>
    <x v="0"/>
    <s v="Garmin Forerunner 945"/>
    <s v="Home Office"/>
    <x v="11"/>
    <x v="1"/>
    <x v="0"/>
    <x v="1"/>
    <n v="999.98"/>
    <x v="0"/>
    <x v="0"/>
  </r>
  <r>
    <n v="10020"/>
    <d v="2024-01-20T00:00:00"/>
    <x v="1"/>
    <s v="Ninja Professional Blender"/>
    <s v="Home Office"/>
    <x v="16"/>
    <x v="0"/>
    <x v="8"/>
    <x v="17"/>
    <n v="1499.85"/>
    <x v="1"/>
    <x v="1"/>
  </r>
  <r>
    <n v="10021"/>
    <d v="2024-01-21T00:00:00"/>
    <x v="2"/>
    <s v="Zara Summer Dress"/>
    <s v="Consumer"/>
    <x v="17"/>
    <x v="0"/>
    <x v="2"/>
    <x v="18"/>
    <n v="179.97"/>
    <x v="2"/>
    <x v="2"/>
  </r>
  <r>
    <n v="10022"/>
    <d v="2024-01-22T00:00:00"/>
    <x v="3"/>
    <s v="Gone Girl by Gillian Flynn"/>
    <s v="Corporate"/>
    <x v="17"/>
    <x v="0"/>
    <x v="0"/>
    <x v="19"/>
    <n v="45.98"/>
    <x v="0"/>
    <x v="0"/>
  </r>
  <r>
    <n v="10023"/>
    <d v="2024-01-23T00:00:00"/>
    <x v="4"/>
    <s v="Olay Regenerist Face Cream"/>
    <s v="Corporate"/>
    <x v="18"/>
    <x v="1"/>
    <x v="6"/>
    <x v="20"/>
    <n v="999.80000000000007"/>
    <x v="1"/>
    <x v="1"/>
  </r>
  <r>
    <n v="10024"/>
    <d v="2024-01-24T00:00:00"/>
    <x v="5"/>
    <s v="Adidas FIFA World Cup Football"/>
    <s v="Home Office"/>
    <x v="19"/>
    <x v="1"/>
    <x v="2"/>
    <x v="5"/>
    <n v="89.97"/>
    <x v="2"/>
    <x v="0"/>
  </r>
  <r>
    <n v="10025"/>
    <d v="2024-01-25T00:00:00"/>
    <x v="0"/>
    <s v="Bose QuietComfort 35 Headphones"/>
    <s v="Home Office"/>
    <x v="20"/>
    <x v="1"/>
    <x v="1"/>
    <x v="21"/>
    <n v="299.99"/>
    <x v="0"/>
    <x v="0"/>
  </r>
  <r>
    <n v="10026"/>
    <d v="2024-01-26T00:00:00"/>
    <x v="1"/>
    <s v="Panasonic NN-SN966S Microwave"/>
    <s v="Consumer"/>
    <x v="21"/>
    <x v="0"/>
    <x v="9"/>
    <x v="22"/>
    <n v="2339.87"/>
    <x v="1"/>
    <x v="1"/>
  </r>
  <r>
    <n v="10027"/>
    <d v="2024-01-27T00:00:00"/>
    <x v="2"/>
    <s v="Adidas Ultraboost Shoes"/>
    <s v="Consumer"/>
    <x v="21"/>
    <x v="0"/>
    <x v="10"/>
    <x v="22"/>
    <n v="2159.88"/>
    <x v="2"/>
    <x v="2"/>
  </r>
  <r>
    <n v="10028"/>
    <d v="2024-01-28T00:00:00"/>
    <x v="3"/>
    <s v="Pride and Prejudice by Jane Austen"/>
    <s v="Consumer"/>
    <x v="22"/>
    <x v="0"/>
    <x v="2"/>
    <x v="23"/>
    <n v="38.97"/>
    <x v="0"/>
    <x v="0"/>
  </r>
  <r>
    <n v="10029"/>
    <d v="2024-01-29T00:00:00"/>
    <x v="4"/>
    <s v="MAC Ruby Woo Lipstick"/>
    <s v="Consumer"/>
    <x v="23"/>
    <x v="0"/>
    <x v="1"/>
    <x v="5"/>
    <n v="29.99"/>
    <x v="1"/>
    <x v="1"/>
  </r>
  <r>
    <n v="10030"/>
    <d v="2024-01-30T00:00:00"/>
    <x v="5"/>
    <s v="Nike Air Zoom Pegasus 37"/>
    <s v="Corporate"/>
    <x v="23"/>
    <x v="1"/>
    <x v="0"/>
    <x v="9"/>
    <n v="259.98"/>
    <x v="2"/>
    <x v="0"/>
  </r>
  <r>
    <n v="10031"/>
    <d v="2024-01-31T00:00:00"/>
    <x v="0"/>
    <s v="Sony WH-1000XM4 Headphones"/>
    <s v="Home Office"/>
    <x v="24"/>
    <x v="0"/>
    <x v="0"/>
    <x v="24"/>
    <n v="699.98"/>
    <x v="0"/>
    <x v="0"/>
  </r>
  <r>
    <n v="10032"/>
    <d v="2024-02-01T00:00:00"/>
    <x v="1"/>
    <s v="Instant Pot Duo"/>
    <s v="Consumer"/>
    <x v="25"/>
    <x v="1"/>
    <x v="2"/>
    <x v="4"/>
    <n v="269.96999999999997"/>
    <x v="1"/>
    <x v="1"/>
  </r>
  <r>
    <n v="10033"/>
    <d v="2024-02-02T00:00:00"/>
    <x v="2"/>
    <s v="Under Armour HeatGear T-Shirt"/>
    <s v="Home Office"/>
    <x v="24"/>
    <x v="0"/>
    <x v="11"/>
    <x v="5"/>
    <n v="149.94999999999999"/>
    <x v="2"/>
    <x v="2"/>
  </r>
  <r>
    <n v="10034"/>
    <d v="2024-02-03T00:00:00"/>
    <x v="3"/>
    <s v="1984 by George Orwell"/>
    <s v="Home Office"/>
    <x v="26"/>
    <x v="1"/>
    <x v="5"/>
    <x v="25"/>
    <n v="279.85999999999996"/>
    <x v="0"/>
    <x v="0"/>
  </r>
  <r>
    <n v="10035"/>
    <d v="2024-02-04T00:00:00"/>
    <x v="4"/>
    <s v="L'Oreal Revitalift Serum"/>
    <s v="Consumer"/>
    <x v="27"/>
    <x v="1"/>
    <x v="0"/>
    <x v="26"/>
    <n v="79.98"/>
    <x v="1"/>
    <x v="1"/>
  </r>
  <r>
    <n v="10036"/>
    <d v="2024-02-05T00:00:00"/>
    <x v="5"/>
    <s v="Peloton Bike"/>
    <s v="Corporate"/>
    <x v="26"/>
    <x v="0"/>
    <x v="2"/>
    <x v="27"/>
    <n v="5685"/>
    <x v="2"/>
    <x v="0"/>
  </r>
  <r>
    <n v="10037"/>
    <d v="2024-02-06T00:00:00"/>
    <x v="0"/>
    <s v="Apple Watch Series 8"/>
    <s v="Corporate"/>
    <x v="27"/>
    <x v="1"/>
    <x v="12"/>
    <x v="15"/>
    <n v="4399.8900000000003"/>
    <x v="0"/>
    <x v="0"/>
  </r>
  <r>
    <n v="10038"/>
    <d v="2024-02-07T00:00:00"/>
    <x v="1"/>
    <s v="Roomba i7+"/>
    <s v="Home Office"/>
    <x v="7"/>
    <x v="0"/>
    <x v="10"/>
    <x v="28"/>
    <n v="9599.880000000001"/>
    <x v="1"/>
    <x v="1"/>
  </r>
  <r>
    <n v="10039"/>
    <d v="2024-02-08T00:00:00"/>
    <x v="2"/>
    <s v="Columbia Fleece Jacket"/>
    <s v="Home Office"/>
    <x v="0"/>
    <x v="1"/>
    <x v="3"/>
    <x v="18"/>
    <n v="239.96"/>
    <x v="2"/>
    <x v="2"/>
  </r>
  <r>
    <n v="10040"/>
    <d v="2024-02-09T00:00:00"/>
    <x v="3"/>
    <s v="Harry Potter and the Sorcerer's Stone"/>
    <s v="Consumer"/>
    <x v="3"/>
    <x v="0"/>
    <x v="2"/>
    <x v="29"/>
    <n v="74.97"/>
    <x v="0"/>
    <x v="0"/>
  </r>
  <r>
    <n v="10041"/>
    <d v="2024-02-10T00:00:00"/>
    <x v="4"/>
    <s v="Estee Lauder Advanced Night Repair"/>
    <s v="Consumer"/>
    <x v="9"/>
    <x v="0"/>
    <x v="10"/>
    <x v="30"/>
    <n v="1260"/>
    <x v="1"/>
    <x v="1"/>
  </r>
  <r>
    <n v="10042"/>
    <d v="2024-02-11T00:00:00"/>
    <x v="5"/>
    <s v="Fitbit Charge 5"/>
    <s v="Consumer"/>
    <x v="8"/>
    <x v="0"/>
    <x v="0"/>
    <x v="9"/>
    <n v="259.98"/>
    <x v="2"/>
    <x v="0"/>
  </r>
  <r>
    <n v="10043"/>
    <d v="2024-02-12T00:00:00"/>
    <x v="0"/>
    <s v="GoPro HERO10 Black"/>
    <s v="Consumer"/>
    <x v="10"/>
    <x v="1"/>
    <x v="2"/>
    <x v="15"/>
    <n v="1199.97"/>
    <x v="0"/>
    <x v="0"/>
  </r>
  <r>
    <n v="10044"/>
    <d v="2024-02-13T00:00:00"/>
    <x v="1"/>
    <s v="Nespresso VertuoPlus"/>
    <s v="Corporate"/>
    <x v="0"/>
    <x v="0"/>
    <x v="1"/>
    <x v="10"/>
    <n v="199.99"/>
    <x v="1"/>
    <x v="1"/>
  </r>
  <r>
    <n v="10045"/>
    <d v="2024-02-14T00:00:00"/>
    <x v="2"/>
    <s v="Patagonia Better Sweater"/>
    <s v="Home Office"/>
    <x v="28"/>
    <x v="1"/>
    <x v="0"/>
    <x v="31"/>
    <n v="279.98"/>
    <x v="2"/>
    <x v="2"/>
  </r>
  <r>
    <n v="10046"/>
    <d v="2024-02-15T00:00:00"/>
    <x v="3"/>
    <s v="Becoming by Michelle Obama"/>
    <s v="Consumer"/>
    <x v="9"/>
    <x v="0"/>
    <x v="3"/>
    <x v="32"/>
    <n v="130"/>
    <x v="0"/>
    <x v="0"/>
  </r>
  <r>
    <n v="10047"/>
    <d v="2024-02-16T00:00:00"/>
    <x v="4"/>
    <s v="Clinique Moisture Surge"/>
    <s v="Consumer"/>
    <x v="8"/>
    <x v="0"/>
    <x v="6"/>
    <x v="33"/>
    <n v="1040"/>
    <x v="1"/>
    <x v="1"/>
  </r>
  <r>
    <n v="10048"/>
    <d v="2024-02-17T00:00:00"/>
    <x v="5"/>
    <s v="Yeti Rambler Tumbler"/>
    <s v="Home Office"/>
    <x v="29"/>
    <x v="0"/>
    <x v="8"/>
    <x v="26"/>
    <n v="599.85"/>
    <x v="2"/>
    <x v="0"/>
  </r>
  <r>
    <n v="10049"/>
    <d v="2024-02-18T00:00:00"/>
    <x v="0"/>
    <s v="Kindle Paperwhite"/>
    <s v="Consumer"/>
    <x v="16"/>
    <x v="0"/>
    <x v="13"/>
    <x v="9"/>
    <n v="2079.84"/>
    <x v="0"/>
    <x v="0"/>
  </r>
  <r>
    <n v="10050"/>
    <d v="2024-02-19T00:00:00"/>
    <x v="1"/>
    <s v="Breville Smart Oven"/>
    <s v="Corporate"/>
    <x v="29"/>
    <x v="1"/>
    <x v="1"/>
    <x v="21"/>
    <n v="299.99"/>
    <x v="1"/>
    <x v="1"/>
  </r>
  <r>
    <n v="10051"/>
    <d v="2024-02-20T00:00:00"/>
    <x v="2"/>
    <s v="Ray-Ban Aviator Sunglasses"/>
    <s v="Corporate"/>
    <x v="11"/>
    <x v="0"/>
    <x v="2"/>
    <x v="34"/>
    <n v="464.97"/>
    <x v="2"/>
    <x v="2"/>
  </r>
  <r>
    <n v="10052"/>
    <d v="2024-02-21T00:00:00"/>
    <x v="3"/>
    <s v="The Silent Patient by Alex Michaelides"/>
    <s v="Home Office"/>
    <x v="11"/>
    <x v="1"/>
    <x v="14"/>
    <x v="35"/>
    <n v="485.82"/>
    <x v="0"/>
    <x v="0"/>
  </r>
  <r>
    <n v="10053"/>
    <d v="2024-02-22T00:00:00"/>
    <x v="4"/>
    <s v="Shiseido Ultimate Sun Protector"/>
    <s v="Home Office"/>
    <x v="11"/>
    <x v="0"/>
    <x v="1"/>
    <x v="36"/>
    <n v="49"/>
    <x v="1"/>
    <x v="1"/>
  </r>
  <r>
    <n v="10054"/>
    <d v="2024-02-23T00:00:00"/>
    <x v="5"/>
    <s v="Titleist Pro V1 Golf Balls"/>
    <s v="Consumer"/>
    <x v="2"/>
    <x v="0"/>
    <x v="11"/>
    <x v="20"/>
    <n v="249.95000000000002"/>
    <x v="2"/>
    <x v="0"/>
  </r>
  <r>
    <n v="10055"/>
    <d v="2024-02-24T00:00:00"/>
    <x v="0"/>
    <s v="Anker PowerCore Portable Charger"/>
    <s v="Consumer"/>
    <x v="17"/>
    <x v="1"/>
    <x v="3"/>
    <x v="18"/>
    <n v="239.96"/>
    <x v="0"/>
    <x v="0"/>
  </r>
  <r>
    <n v="10056"/>
    <d v="2024-02-25T00:00:00"/>
    <x v="1"/>
    <s v="KitchenAid Artisan Stand Mixer"/>
    <s v="Consumer"/>
    <x v="2"/>
    <x v="0"/>
    <x v="1"/>
    <x v="1"/>
    <n v="499.99"/>
    <x v="1"/>
    <x v="1"/>
  </r>
  <r>
    <n v="10057"/>
    <d v="2024-02-26T00:00:00"/>
    <x v="2"/>
    <s v="Calvin Klein Boxer Briefs"/>
    <s v="Consumer"/>
    <x v="30"/>
    <x v="1"/>
    <x v="11"/>
    <x v="5"/>
    <n v="149.94999999999999"/>
    <x v="2"/>
    <x v="2"/>
  </r>
  <r>
    <n v="10058"/>
    <d v="2024-02-27T00:00:00"/>
    <x v="3"/>
    <s v="Educated by Tara Westover"/>
    <s v="Corporate"/>
    <x v="31"/>
    <x v="0"/>
    <x v="14"/>
    <x v="37"/>
    <n v="504"/>
    <x v="0"/>
    <x v="0"/>
  </r>
  <r>
    <n v="10059"/>
    <d v="2024-02-28T00:00:00"/>
    <x v="4"/>
    <s v="Anastasia Beverly Hills Brow Wiz"/>
    <s v="Home Office"/>
    <x v="15"/>
    <x v="1"/>
    <x v="15"/>
    <x v="38"/>
    <n v="437"/>
    <x v="1"/>
    <x v="1"/>
  </r>
  <r>
    <n v="10060"/>
    <d v="2024-02-29T00:00:00"/>
    <x v="5"/>
    <s v="Hyperice Hypervolt Massager"/>
    <s v="Consumer"/>
    <x v="15"/>
    <x v="0"/>
    <x v="6"/>
    <x v="39"/>
    <n v="6980"/>
    <x v="2"/>
    <x v="0"/>
  </r>
  <r>
    <n v="10061"/>
    <d v="2024-03-01T00:00:00"/>
    <x v="0"/>
    <s v="Nintendo Switch"/>
    <s v="Home Office"/>
    <x v="15"/>
    <x v="1"/>
    <x v="2"/>
    <x v="21"/>
    <n v="899.97"/>
    <x v="0"/>
    <x v="0"/>
  </r>
  <r>
    <n v="10062"/>
    <d v="2024-03-02T00:00:00"/>
    <x v="1"/>
    <s v="Philips Airfryer XXL"/>
    <s v="Home Office"/>
    <x v="12"/>
    <x v="0"/>
    <x v="0"/>
    <x v="10"/>
    <n v="399.98"/>
    <x v="1"/>
    <x v="1"/>
  </r>
  <r>
    <n v="10063"/>
    <d v="2024-03-03T00:00:00"/>
    <x v="2"/>
    <s v="Hanes ComfortSoft T-Shirt"/>
    <s v="Consumer"/>
    <x v="32"/>
    <x v="1"/>
    <x v="4"/>
    <x v="40"/>
    <n v="99.9"/>
    <x v="2"/>
    <x v="2"/>
  </r>
  <r>
    <n v="10064"/>
    <d v="2024-03-04T00:00:00"/>
    <x v="3"/>
    <s v="Where the Crawdads Sing by Delia Owens"/>
    <s v="Corporate"/>
    <x v="32"/>
    <x v="0"/>
    <x v="3"/>
    <x v="41"/>
    <n v="75.959999999999994"/>
    <x v="0"/>
    <x v="0"/>
  </r>
  <r>
    <n v="10065"/>
    <d v="2024-03-05T00:00:00"/>
    <x v="4"/>
    <s v="Lancome La Vie Est Belle"/>
    <s v="Corporate"/>
    <x v="12"/>
    <x v="1"/>
    <x v="12"/>
    <x v="42"/>
    <n v="1122"/>
    <x v="1"/>
    <x v="1"/>
  </r>
  <r>
    <n v="10066"/>
    <d v="2024-03-06T00:00:00"/>
    <x v="5"/>
    <s v="Garmin Edge 530"/>
    <s v="Home Office"/>
    <x v="15"/>
    <x v="0"/>
    <x v="0"/>
    <x v="21"/>
    <n v="599.98"/>
    <x v="2"/>
    <x v="0"/>
  </r>
  <r>
    <n v="10067"/>
    <d v="2024-03-07T00:00:00"/>
    <x v="0"/>
    <s v="Samsung QLED 4K TV"/>
    <s v="Home Office"/>
    <x v="2"/>
    <x v="0"/>
    <x v="6"/>
    <x v="43"/>
    <n v="23999.8"/>
    <x v="0"/>
    <x v="0"/>
  </r>
  <r>
    <n v="10068"/>
    <d v="2024-03-08T00:00:00"/>
    <x v="1"/>
    <s v="Eufy RoboVac 11S"/>
    <s v="Consumer"/>
    <x v="16"/>
    <x v="0"/>
    <x v="2"/>
    <x v="44"/>
    <n v="659.97"/>
    <x v="1"/>
    <x v="1"/>
  </r>
  <r>
    <n v="10069"/>
    <d v="2024-03-09T00:00:00"/>
    <x v="2"/>
    <s v="Puma Suede Classic Sneakers"/>
    <s v="Consumer"/>
    <x v="29"/>
    <x v="0"/>
    <x v="3"/>
    <x v="18"/>
    <n v="239.96"/>
    <x v="2"/>
    <x v="2"/>
  </r>
  <r>
    <n v="10070"/>
    <d v="2024-03-10T00:00:00"/>
    <x v="3"/>
    <s v="The Great Gatsby by F. Scott Fitzgerald"/>
    <s v="Consumer"/>
    <x v="29"/>
    <x v="1"/>
    <x v="14"/>
    <x v="45"/>
    <n v="197.82"/>
    <x v="0"/>
    <x v="0"/>
  </r>
  <r>
    <n v="10071"/>
    <d v="2024-03-11T00:00:00"/>
    <x v="4"/>
    <s v="Drunk Elephant C-Firma Day Serum"/>
    <s v="Consumer"/>
    <x v="16"/>
    <x v="0"/>
    <x v="16"/>
    <x v="46"/>
    <n v="1326"/>
    <x v="1"/>
    <x v="1"/>
  </r>
  <r>
    <n v="10072"/>
    <d v="2024-03-12T00:00:00"/>
    <x v="5"/>
    <s v="Nike Metcon 6"/>
    <s v="Corporate"/>
    <x v="2"/>
    <x v="1"/>
    <x v="6"/>
    <x v="9"/>
    <n v="2599.8000000000002"/>
    <x v="2"/>
    <x v="0"/>
  </r>
  <r>
    <n v="10073"/>
    <d v="2024-03-13T00:00:00"/>
    <x v="0"/>
    <s v="HP Spectre x360 Laptop"/>
    <s v="Home Office"/>
    <x v="17"/>
    <x v="0"/>
    <x v="8"/>
    <x v="47"/>
    <n v="23999.85"/>
    <x v="0"/>
    <x v="0"/>
  </r>
  <r>
    <n v="10074"/>
    <d v="2024-03-14T00:00:00"/>
    <x v="1"/>
    <s v="De'Longhi Magnifica Espresso Machine"/>
    <s v="Consumer"/>
    <x v="0"/>
    <x v="0"/>
    <x v="6"/>
    <x v="48"/>
    <n v="17999.8"/>
    <x v="1"/>
    <x v="1"/>
  </r>
  <r>
    <n v="10075"/>
    <d v="2024-03-15T00:00:00"/>
    <x v="2"/>
    <s v="Tommy Hilfiger Polo Shirt"/>
    <s v="Home Office"/>
    <x v="1"/>
    <x v="1"/>
    <x v="11"/>
    <x v="20"/>
    <n v="249.95000000000002"/>
    <x v="2"/>
    <x v="2"/>
  </r>
  <r>
    <n v="10076"/>
    <d v="2024-03-16T00:00:00"/>
    <x v="3"/>
    <s v="To Kill a Mockingbird by Harper Lee"/>
    <s v="Home Office"/>
    <x v="2"/>
    <x v="0"/>
    <x v="3"/>
    <x v="49"/>
    <n v="59.96"/>
    <x v="0"/>
    <x v="0"/>
  </r>
  <r>
    <n v="10077"/>
    <d v="2024-03-17T00:00:00"/>
    <x v="4"/>
    <s v="Glossier Boy Brow"/>
    <s v="Consumer"/>
    <x v="3"/>
    <x v="1"/>
    <x v="0"/>
    <x v="50"/>
    <n v="32"/>
    <x v="1"/>
    <x v="1"/>
  </r>
  <r>
    <n v="10078"/>
    <d v="2024-03-18T00:00:00"/>
    <x v="5"/>
    <s v="Rogue Fitness Kettlebell"/>
    <s v="Corporate"/>
    <x v="4"/>
    <x v="0"/>
    <x v="2"/>
    <x v="2"/>
    <n v="209.96999999999997"/>
    <x v="2"/>
    <x v="0"/>
  </r>
  <r>
    <n v="10079"/>
    <d v="2024-03-19T00:00:00"/>
    <x v="0"/>
    <s v="Apple AirPods Pro"/>
    <s v="Corporate"/>
    <x v="5"/>
    <x v="1"/>
    <x v="5"/>
    <x v="13"/>
    <n v="3499.86"/>
    <x v="0"/>
    <x v="0"/>
  </r>
  <r>
    <n v="10080"/>
    <d v="2024-03-20T00:00:00"/>
    <x v="1"/>
    <s v="Dyson Pure Cool Link"/>
    <s v="Home Office"/>
    <x v="6"/>
    <x v="0"/>
    <x v="9"/>
    <x v="1"/>
    <n v="6499.87"/>
    <x v="1"/>
    <x v="1"/>
  </r>
  <r>
    <n v="10081"/>
    <d v="2024-03-21T00:00:00"/>
    <x v="2"/>
    <s v="Levi's Trucker Jacket"/>
    <s v="Home Office"/>
    <x v="7"/>
    <x v="0"/>
    <x v="0"/>
    <x v="4"/>
    <n v="179.98"/>
    <x v="2"/>
    <x v="2"/>
  </r>
  <r>
    <n v="10082"/>
    <d v="2024-03-22T00:00:00"/>
    <x v="3"/>
    <s v="The Hobbit by J.R.R. Tolkien"/>
    <s v="Consumer"/>
    <x v="8"/>
    <x v="0"/>
    <x v="2"/>
    <x v="23"/>
    <n v="38.97"/>
    <x v="0"/>
    <x v="0"/>
  </r>
  <r>
    <n v="10083"/>
    <d v="2024-03-23T00:00:00"/>
    <x v="4"/>
    <s v="Charlotte Tilbury Magic Cream"/>
    <s v="Consumer"/>
    <x v="9"/>
    <x v="1"/>
    <x v="6"/>
    <x v="51"/>
    <n v="2000"/>
    <x v="1"/>
    <x v="1"/>
  </r>
  <r>
    <n v="10084"/>
    <d v="2024-03-24T00:00:00"/>
    <x v="5"/>
    <s v="Spalding NBA Street Basketball"/>
    <s v="Consumer"/>
    <x v="10"/>
    <x v="1"/>
    <x v="7"/>
    <x v="29"/>
    <n v="149.94"/>
    <x v="2"/>
    <x v="0"/>
  </r>
  <r>
    <n v="10085"/>
    <d v="2024-03-25T00:00:00"/>
    <x v="0"/>
    <s v="Ring Video Doorbell"/>
    <s v="Consumer"/>
    <x v="11"/>
    <x v="1"/>
    <x v="1"/>
    <x v="17"/>
    <n v="99.99"/>
    <x v="0"/>
    <x v="0"/>
  </r>
  <r>
    <n v="10086"/>
    <d v="2024-03-26T00:00:00"/>
    <x v="1"/>
    <s v="LG OLED TV"/>
    <s v="Corporate"/>
    <x v="9"/>
    <x v="0"/>
    <x v="10"/>
    <x v="52"/>
    <n v="15599.880000000001"/>
    <x v="1"/>
    <x v="1"/>
  </r>
  <r>
    <n v="10087"/>
    <d v="2024-03-27T00:00:00"/>
    <x v="2"/>
    <s v="Uniqlo Ultra Light Down Jacket"/>
    <s v="Home Office"/>
    <x v="12"/>
    <x v="0"/>
    <x v="2"/>
    <x v="53"/>
    <n v="239.96999999999997"/>
    <x v="2"/>
    <x v="2"/>
  </r>
  <r>
    <n v="10088"/>
    <d v="2024-03-28T00:00:00"/>
    <x v="3"/>
    <s v="The Catcher in the Rye by J.D. Salinger"/>
    <s v="Consumer"/>
    <x v="13"/>
    <x v="0"/>
    <x v="3"/>
    <x v="54"/>
    <n v="55.96"/>
    <x v="0"/>
    <x v="0"/>
  </r>
  <r>
    <n v="10089"/>
    <d v="2024-03-29T00:00:00"/>
    <x v="4"/>
    <s v="Sunday Riley Good Genes"/>
    <s v="Home Office"/>
    <x v="14"/>
    <x v="0"/>
    <x v="5"/>
    <x v="30"/>
    <n v="1470"/>
    <x v="1"/>
    <x v="1"/>
  </r>
  <r>
    <n v="10090"/>
    <d v="2024-03-30T00:00:00"/>
    <x v="5"/>
    <s v="On Running Cloud Shoes"/>
    <s v="Home Office"/>
    <x v="15"/>
    <x v="1"/>
    <x v="0"/>
    <x v="9"/>
    <n v="259.98"/>
    <x v="2"/>
    <x v="0"/>
  </r>
  <r>
    <n v="10091"/>
    <d v="2024-03-31T00:00:00"/>
    <x v="0"/>
    <s v="Logitech MX Master 3 Mouse"/>
    <s v="Consumer"/>
    <x v="11"/>
    <x v="0"/>
    <x v="0"/>
    <x v="17"/>
    <n v="199.98"/>
    <x v="0"/>
    <x v="0"/>
  </r>
  <r>
    <n v="10092"/>
    <d v="2024-04-01T00:00:00"/>
    <x v="1"/>
    <s v="Instant Pot Duo Crisp"/>
    <s v="Corporate"/>
    <x v="11"/>
    <x v="1"/>
    <x v="1"/>
    <x v="22"/>
    <n v="179.99"/>
    <x v="1"/>
    <x v="1"/>
  </r>
  <r>
    <n v="10093"/>
    <d v="2024-04-02T00:00:00"/>
    <x v="2"/>
    <s v="Adidas Originals Superstar Sneakers"/>
    <s v="Corporate"/>
    <x v="16"/>
    <x v="0"/>
    <x v="3"/>
    <x v="53"/>
    <n v="319.95999999999998"/>
    <x v="2"/>
    <x v="2"/>
  </r>
  <r>
    <n v="10094"/>
    <d v="2024-04-03T00:00:00"/>
    <x v="3"/>
    <s v="The Alchemist by Paulo Coelho"/>
    <s v="Home Office"/>
    <x v="17"/>
    <x v="0"/>
    <x v="2"/>
    <x v="49"/>
    <n v="44.97"/>
    <x v="0"/>
    <x v="0"/>
  </r>
  <r>
    <n v="10095"/>
    <d v="2024-04-04T00:00:00"/>
    <x v="4"/>
    <s v="Tatcha The Water Cream"/>
    <s v="Home Office"/>
    <x v="17"/>
    <x v="1"/>
    <x v="1"/>
    <x v="55"/>
    <n v="68"/>
    <x v="1"/>
    <x v="1"/>
  </r>
  <r>
    <n v="10096"/>
    <d v="2024-04-05T00:00:00"/>
    <x v="5"/>
    <s v="Garmin Fenix 6X Pro"/>
    <s v="Consumer"/>
    <x v="18"/>
    <x v="0"/>
    <x v="1"/>
    <x v="0"/>
    <n v="999.99"/>
    <x v="2"/>
    <x v="0"/>
  </r>
  <r>
    <n v="10097"/>
    <d v="2024-04-06T00:00:00"/>
    <x v="0"/>
    <s v="Bose SoundLink Revolve+ Speaker"/>
    <s v="Consumer"/>
    <x v="19"/>
    <x v="1"/>
    <x v="2"/>
    <x v="21"/>
    <n v="899.97"/>
    <x v="0"/>
    <x v="0"/>
  </r>
  <r>
    <n v="10098"/>
    <d v="2024-04-07T00:00:00"/>
    <x v="1"/>
    <s v="Vitamix Explorian Blender"/>
    <s v="Consumer"/>
    <x v="20"/>
    <x v="0"/>
    <x v="1"/>
    <x v="24"/>
    <n v="349.99"/>
    <x v="1"/>
    <x v="1"/>
  </r>
  <r>
    <n v="10099"/>
    <d v="2024-04-08T00:00:00"/>
    <x v="2"/>
    <s v="Gap Essential Crewneck T-Shirt"/>
    <s v="Consumer"/>
    <x v="21"/>
    <x v="1"/>
    <x v="7"/>
    <x v="25"/>
    <n v="119.94"/>
    <x v="2"/>
    <x v="2"/>
  </r>
  <r>
    <n v="10100"/>
    <d v="2024-04-09T00:00:00"/>
    <x v="3"/>
    <s v="The Power of Now by Eckhart Tolle"/>
    <s v="Corporate"/>
    <x v="21"/>
    <x v="0"/>
    <x v="0"/>
    <x v="23"/>
    <n v="25.98"/>
    <x v="0"/>
    <x v="0"/>
  </r>
  <r>
    <n v="10101"/>
    <d v="2024-04-10T00:00:00"/>
    <x v="4"/>
    <s v="Kiehl's Midnight Recovery Concentrate"/>
    <s v="Home Office"/>
    <x v="22"/>
    <x v="1"/>
    <x v="1"/>
    <x v="56"/>
    <n v="82"/>
    <x v="1"/>
    <x v="1"/>
  </r>
  <r>
    <n v="10102"/>
    <d v="2024-04-11T00:00:00"/>
    <x v="5"/>
    <s v="Under Armour HOVR Sonic 4 Shoes"/>
    <s v="Consumer"/>
    <x v="11"/>
    <x v="0"/>
    <x v="0"/>
    <x v="57"/>
    <n v="219.98"/>
    <x v="2"/>
    <x v="0"/>
  </r>
  <r>
    <n v="10103"/>
    <d v="2024-04-12T00:00:00"/>
    <x v="0"/>
    <s v="Canon EOS R5 Camera"/>
    <s v="Home Office"/>
    <x v="23"/>
    <x v="1"/>
    <x v="1"/>
    <x v="58"/>
    <n v="3899.99"/>
    <x v="0"/>
    <x v="0"/>
  </r>
  <r>
    <n v="10104"/>
    <d v="2024-04-13T00:00:00"/>
    <x v="1"/>
    <s v="Shark IQ Robot Vacuum"/>
    <s v="Home Office"/>
    <x v="24"/>
    <x v="0"/>
    <x v="6"/>
    <x v="24"/>
    <n v="6999.8"/>
    <x v="1"/>
    <x v="1"/>
  </r>
  <r>
    <n v="10105"/>
    <d v="2024-04-14T00:00:00"/>
    <x v="2"/>
    <s v="H&amp;M Slim Fit Jeans"/>
    <s v="Consumer"/>
    <x v="25"/>
    <x v="1"/>
    <x v="4"/>
    <x v="26"/>
    <n v="399.90000000000003"/>
    <x v="2"/>
    <x v="2"/>
  </r>
  <r>
    <n v="10106"/>
    <d v="2024-04-15T00:00:00"/>
    <x v="3"/>
    <s v="The Girl on the Train by Paula Hawkins"/>
    <s v="Corporate"/>
    <x v="24"/>
    <x v="0"/>
    <x v="4"/>
    <x v="45"/>
    <n v="109.9"/>
    <x v="0"/>
    <x v="0"/>
  </r>
  <r>
    <n v="10107"/>
    <d v="2024-04-16T00:00:00"/>
    <x v="4"/>
    <s v="The Ordinary Niacinamide Serum"/>
    <s v="Corporate"/>
    <x v="26"/>
    <x v="0"/>
    <x v="12"/>
    <x v="59"/>
    <n v="71.5"/>
    <x v="1"/>
    <x v="1"/>
  </r>
  <r>
    <n v="10108"/>
    <d v="2024-04-17T00:00:00"/>
    <x v="5"/>
    <s v="Bowflex SelectTech 552 Dumbbells"/>
    <s v="Home Office"/>
    <x v="27"/>
    <x v="1"/>
    <x v="5"/>
    <x v="15"/>
    <n v="5599.8600000000006"/>
    <x v="2"/>
    <x v="0"/>
  </r>
  <r>
    <n v="10109"/>
    <d v="2024-04-18T00:00:00"/>
    <x v="0"/>
    <s v="Google Nest Hub Max"/>
    <s v="Home Office"/>
    <x v="26"/>
    <x v="0"/>
    <x v="0"/>
    <x v="60"/>
    <n v="459.98"/>
    <x v="0"/>
    <x v="0"/>
  </r>
  <r>
    <n v="10110"/>
    <d v="2024-04-19T00:00:00"/>
    <x v="1"/>
    <s v="Cuisinart Griddler Deluxe"/>
    <s v="Consumer"/>
    <x v="27"/>
    <x v="1"/>
    <x v="1"/>
    <x v="61"/>
    <n v="159.99"/>
    <x v="1"/>
    <x v="1"/>
  </r>
  <r>
    <n v="10111"/>
    <d v="2024-04-20T00:00:00"/>
    <x v="2"/>
    <s v="Old Navy Relaxed-Fit T-Shirt"/>
    <s v="Consumer"/>
    <x v="7"/>
    <x v="0"/>
    <x v="3"/>
    <x v="49"/>
    <n v="59.96"/>
    <x v="2"/>
    <x v="2"/>
  </r>
  <r>
    <n v="10112"/>
    <d v="2024-04-21T00:00:00"/>
    <x v="3"/>
    <s v="Sapiens: A Brief History of Humankind by Yuval Noah Harari"/>
    <s v="Consumer"/>
    <x v="0"/>
    <x v="1"/>
    <x v="0"/>
    <x v="41"/>
    <n v="37.979999999999997"/>
    <x v="0"/>
    <x v="0"/>
  </r>
  <r>
    <n v="10113"/>
    <d v="2024-04-22T00:00:00"/>
    <x v="4"/>
    <s v="Biore UV Aqua Rich Watery Essence Sunscreen"/>
    <s v="Consumer"/>
    <x v="3"/>
    <x v="0"/>
    <x v="6"/>
    <x v="62"/>
    <n v="300"/>
    <x v="1"/>
    <x v="1"/>
  </r>
  <r>
    <n v="10114"/>
    <d v="2024-04-23T00:00:00"/>
    <x v="5"/>
    <s v="Fitbit Versa 3"/>
    <s v="Corporate"/>
    <x v="9"/>
    <x v="0"/>
    <x v="6"/>
    <x v="63"/>
    <n v="4599"/>
    <x v="2"/>
    <x v="0"/>
  </r>
  <r>
    <n v="10115"/>
    <d v="2024-04-24T00:00:00"/>
    <x v="0"/>
    <s v="Amazon Echo Show 10"/>
    <s v="Home Office"/>
    <x v="8"/>
    <x v="1"/>
    <x v="8"/>
    <x v="13"/>
    <n v="3749.8500000000004"/>
    <x v="0"/>
    <x v="0"/>
  </r>
  <r>
    <n v="10116"/>
    <d v="2024-04-25T00:00:00"/>
    <x v="1"/>
    <s v="Breville Smart Grill"/>
    <s v="Consumer"/>
    <x v="10"/>
    <x v="0"/>
    <x v="15"/>
    <x v="64"/>
    <n v="5699.05"/>
    <x v="1"/>
    <x v="1"/>
  </r>
  <r>
    <n v="10117"/>
    <d v="2024-04-26T00:00:00"/>
    <x v="2"/>
    <s v="Gap High Rise Skinny Jeans"/>
    <s v="Home Office"/>
    <x v="0"/>
    <x v="1"/>
    <x v="14"/>
    <x v="20"/>
    <n v="899.82"/>
    <x v="2"/>
    <x v="2"/>
  </r>
  <r>
    <n v="10118"/>
    <d v="2024-04-27T00:00:00"/>
    <x v="3"/>
    <s v="Atomic Habits by James Clear"/>
    <s v="Home Office"/>
    <x v="28"/>
    <x v="0"/>
    <x v="14"/>
    <x v="65"/>
    <n v="305.82"/>
    <x v="0"/>
    <x v="0"/>
  </r>
  <r>
    <n v="10119"/>
    <d v="2024-04-28T00:00:00"/>
    <x v="4"/>
    <s v="CeraVe Hydrating Facial Cleanser"/>
    <s v="Consumer"/>
    <x v="9"/>
    <x v="1"/>
    <x v="15"/>
    <x v="49"/>
    <n v="284.81"/>
    <x v="1"/>
    <x v="1"/>
  </r>
  <r>
    <n v="10120"/>
    <d v="2024-04-29T00:00:00"/>
    <x v="5"/>
    <s v="YETI Hopper Flip Portable Cooler"/>
    <s v="Corporate"/>
    <x v="8"/>
    <x v="0"/>
    <x v="16"/>
    <x v="13"/>
    <n v="4249.83"/>
    <x v="2"/>
    <x v="0"/>
  </r>
  <r>
    <n v="10121"/>
    <d v="2024-04-30T00:00:00"/>
    <x v="0"/>
    <s v="Apple iPad Air"/>
    <s v="Corporate"/>
    <x v="29"/>
    <x v="1"/>
    <x v="0"/>
    <x v="7"/>
    <n v="1199.98"/>
    <x v="0"/>
    <x v="0"/>
  </r>
  <r>
    <n v="10122"/>
    <d v="2024-05-01T00:00:00"/>
    <x v="1"/>
    <s v="Hamilton Beach FlexBrew Coffee Maker"/>
    <s v="Home Office"/>
    <x v="16"/>
    <x v="0"/>
    <x v="1"/>
    <x v="4"/>
    <n v="89.99"/>
    <x v="1"/>
    <x v="1"/>
  </r>
  <r>
    <n v="10123"/>
    <d v="2024-05-02T00:00:00"/>
    <x v="2"/>
    <s v="Forever 21 Graphic Tee"/>
    <s v="Home Office"/>
    <x v="29"/>
    <x v="1"/>
    <x v="11"/>
    <x v="23"/>
    <n v="64.95"/>
    <x v="2"/>
    <x v="2"/>
  </r>
  <r>
    <n v="10124"/>
    <d v="2024-05-03T00:00:00"/>
    <x v="3"/>
    <s v="The Subtle Art of Not Giving a F*ck by Mark Manson"/>
    <s v="Consumer"/>
    <x v="11"/>
    <x v="1"/>
    <x v="2"/>
    <x v="49"/>
    <n v="44.97"/>
    <x v="0"/>
    <x v="0"/>
  </r>
  <r>
    <n v="10125"/>
    <d v="2024-05-04T00:00:00"/>
    <x v="4"/>
    <s v="NARS Radiant Creamy Concealer"/>
    <s v="Consumer"/>
    <x v="11"/>
    <x v="1"/>
    <x v="1"/>
    <x v="66"/>
    <n v="30"/>
    <x v="1"/>
    <x v="1"/>
  </r>
  <r>
    <n v="10126"/>
    <d v="2024-05-05T00:00:00"/>
    <x v="5"/>
    <s v="Yeti Roadie 24 Cooler"/>
    <s v="Consumer"/>
    <x v="11"/>
    <x v="0"/>
    <x v="1"/>
    <x v="10"/>
    <n v="199.99"/>
    <x v="2"/>
    <x v="0"/>
  </r>
  <r>
    <n v="10127"/>
    <d v="2024-05-06T00:00:00"/>
    <x v="0"/>
    <s v="Sony PlayStation 5"/>
    <s v="Consumer"/>
    <x v="2"/>
    <x v="0"/>
    <x v="1"/>
    <x v="1"/>
    <n v="499.99"/>
    <x v="0"/>
    <x v="0"/>
  </r>
  <r>
    <n v="10128"/>
    <d v="2024-05-07T00:00:00"/>
    <x v="1"/>
    <s v="Dyson Supersonic Hair Dryer"/>
    <s v="Corporate"/>
    <x v="17"/>
    <x v="0"/>
    <x v="0"/>
    <x v="15"/>
    <n v="799.98"/>
    <x v="1"/>
    <x v="1"/>
  </r>
  <r>
    <n v="10129"/>
    <d v="2024-05-08T00:00:00"/>
    <x v="2"/>
    <s v="Lululemon Align Leggings"/>
    <s v="Home Office"/>
    <x v="2"/>
    <x v="0"/>
    <x v="2"/>
    <x v="67"/>
    <n v="294"/>
    <x v="2"/>
    <x v="2"/>
  </r>
  <r>
    <n v="10130"/>
    <d v="2024-05-09T00:00:00"/>
    <x v="3"/>
    <s v="The Four Agreements by Don Miguel Ruiz"/>
    <s v="Consumer"/>
    <x v="30"/>
    <x v="1"/>
    <x v="0"/>
    <x v="68"/>
    <n v="17.98"/>
    <x v="0"/>
    <x v="0"/>
  </r>
  <r>
    <n v="10131"/>
    <d v="2024-05-10T00:00:00"/>
    <x v="4"/>
    <s v="Fenty Beauty Killawatt Highlighter"/>
    <s v="Home Office"/>
    <x v="31"/>
    <x v="0"/>
    <x v="1"/>
    <x v="69"/>
    <n v="36"/>
    <x v="1"/>
    <x v="1"/>
  </r>
  <r>
    <n v="10132"/>
    <d v="2024-05-11T00:00:00"/>
    <x v="5"/>
    <s v="Hydro Flask Wide Mouth Water Bottle"/>
    <s v="Home Office"/>
    <x v="15"/>
    <x v="1"/>
    <x v="3"/>
    <x v="70"/>
    <n v="159.80000000000001"/>
    <x v="2"/>
    <x v="0"/>
  </r>
  <r>
    <n v="10133"/>
    <d v="2024-05-12T00:00:00"/>
    <x v="0"/>
    <s v="Microsoft Surface Laptop 4"/>
    <s v="Consumer"/>
    <x v="15"/>
    <x v="0"/>
    <x v="1"/>
    <x v="52"/>
    <n v="1299.99"/>
    <x v="0"/>
    <x v="0"/>
  </r>
  <r>
    <n v="10134"/>
    <d v="2024-05-13T00:00:00"/>
    <x v="1"/>
    <s v="Keurig K-Mini Coffee Maker"/>
    <s v="Corporate"/>
    <x v="15"/>
    <x v="0"/>
    <x v="0"/>
    <x v="53"/>
    <n v="159.97999999999999"/>
    <x v="1"/>
    <x v="1"/>
  </r>
  <r>
    <n v="10135"/>
    <d v="2024-05-14T00:00:00"/>
    <x v="2"/>
    <s v="Gap Crewneck Sweatshirt"/>
    <s v="Corporate"/>
    <x v="12"/>
    <x v="1"/>
    <x v="3"/>
    <x v="71"/>
    <n v="139.96"/>
    <x v="2"/>
    <x v="2"/>
  </r>
  <r>
    <n v="10136"/>
    <d v="2024-05-15T00:00:00"/>
    <x v="3"/>
    <s v="Think and Grow Rich by Napoleon Hill"/>
    <s v="Home Office"/>
    <x v="32"/>
    <x v="0"/>
    <x v="2"/>
    <x v="40"/>
    <n v="29.97"/>
    <x v="0"/>
    <x v="0"/>
  </r>
  <r>
    <n v="10137"/>
    <d v="2024-05-16T00:00:00"/>
    <x v="4"/>
    <s v="The Ordinary Hyaluronic Acid Serum"/>
    <s v="Home Office"/>
    <x v="32"/>
    <x v="1"/>
    <x v="1"/>
    <x v="72"/>
    <n v="6.8"/>
    <x v="1"/>
    <x v="1"/>
  </r>
  <r>
    <n v="10138"/>
    <d v="2024-05-17T00:00:00"/>
    <x v="5"/>
    <s v="Fitbit Inspire 2"/>
    <s v="Consumer"/>
    <x v="12"/>
    <x v="0"/>
    <x v="0"/>
    <x v="73"/>
    <n v="199.9"/>
    <x v="2"/>
    <x v="0"/>
  </r>
  <r>
    <n v="10139"/>
    <d v="2024-05-18T00:00:00"/>
    <x v="0"/>
    <s v="Samsung Odyssey G9 Gaming Monitor"/>
    <s v="Consumer"/>
    <x v="15"/>
    <x v="1"/>
    <x v="1"/>
    <x v="74"/>
    <n v="1499.99"/>
    <x v="0"/>
    <x v="0"/>
  </r>
  <r>
    <n v="10140"/>
    <d v="2024-05-19T00:00:00"/>
    <x v="1"/>
    <s v="Instant Pot Ultra"/>
    <s v="Consumer"/>
    <x v="2"/>
    <x v="0"/>
    <x v="1"/>
    <x v="31"/>
    <n v="139.99"/>
    <x v="1"/>
    <x v="1"/>
  </r>
  <r>
    <n v="10141"/>
    <d v="2024-05-20T00:00:00"/>
    <x v="2"/>
    <s v="Adidas Essential Track Pants"/>
    <s v="Consumer"/>
    <x v="16"/>
    <x v="0"/>
    <x v="2"/>
    <x v="75"/>
    <n v="134.97"/>
    <x v="2"/>
    <x v="2"/>
  </r>
  <r>
    <n v="10142"/>
    <d v="2024-05-21T00:00:00"/>
    <x v="3"/>
    <s v="The Power of Habit by Charles Duhigg"/>
    <s v="Corporate"/>
    <x v="29"/>
    <x v="0"/>
    <x v="0"/>
    <x v="76"/>
    <n v="23.98"/>
    <x v="0"/>
    <x v="0"/>
  </r>
  <r>
    <n v="10143"/>
    <d v="2024-05-22T00:00:00"/>
    <x v="4"/>
    <s v="Clinique Dramatically Different Moisturizing Lotion"/>
    <s v="Home Office"/>
    <x v="29"/>
    <x v="1"/>
    <x v="1"/>
    <x v="77"/>
    <n v="29.5"/>
    <x v="1"/>
    <x v="1"/>
  </r>
  <r>
    <n v="10144"/>
    <d v="2024-05-23T00:00:00"/>
    <x v="5"/>
    <s v="YETI Tundra 45 Cooler"/>
    <s v="Consumer"/>
    <x v="16"/>
    <x v="0"/>
    <x v="6"/>
    <x v="21"/>
    <n v="5999.8"/>
    <x v="2"/>
    <x v="0"/>
  </r>
  <r>
    <n v="10145"/>
    <d v="2024-05-24T00:00:00"/>
    <x v="0"/>
    <s v="Apple AirPods Max"/>
    <s v="Home Office"/>
    <x v="2"/>
    <x v="1"/>
    <x v="6"/>
    <x v="78"/>
    <n v="10980"/>
    <x v="0"/>
    <x v="0"/>
  </r>
  <r>
    <n v="10146"/>
    <d v="2024-05-25T00:00:00"/>
    <x v="1"/>
    <s v="Cuisinart Coffee Center"/>
    <s v="Home Office"/>
    <x v="17"/>
    <x v="0"/>
    <x v="15"/>
    <x v="79"/>
    <n v="3799.0499999999997"/>
    <x v="1"/>
    <x v="1"/>
  </r>
  <r>
    <n v="10147"/>
    <d v="2024-05-26T00:00:00"/>
    <x v="2"/>
    <s v="Levi's Sherpa Trucker Jacket"/>
    <s v="Consumer"/>
    <x v="17"/>
    <x v="1"/>
    <x v="16"/>
    <x v="67"/>
    <n v="1666"/>
    <x v="2"/>
    <x v="2"/>
  </r>
  <r>
    <n v="10148"/>
    <d v="2024-05-27T00:00:00"/>
    <x v="3"/>
    <s v="The Outsiders by S.E. Hinton"/>
    <s v="Corporate"/>
    <x v="2"/>
    <x v="0"/>
    <x v="16"/>
    <x v="45"/>
    <n v="186.83"/>
    <x v="0"/>
    <x v="0"/>
  </r>
  <r>
    <n v="10149"/>
    <d v="2024-05-28T00:00:00"/>
    <x v="4"/>
    <s v="Laneige Water Sleeping Mask"/>
    <s v="Corporate"/>
    <x v="33"/>
    <x v="0"/>
    <x v="13"/>
    <x v="80"/>
    <n v="400"/>
    <x v="1"/>
    <x v="1"/>
  </r>
  <r>
    <n v="10150"/>
    <d v="2024-05-29T00:00:00"/>
    <x v="5"/>
    <s v="Bose SoundSport Wireless Earbuds"/>
    <s v="Home Office"/>
    <x v="31"/>
    <x v="1"/>
    <x v="14"/>
    <x v="81"/>
    <n v="2699.82"/>
    <x v="2"/>
    <x v="0"/>
  </r>
  <r>
    <n v="10151"/>
    <d v="2024-05-30T00:00:00"/>
    <x v="0"/>
    <s v="Sony WH-1000XM4 Headphones"/>
    <s v="Home Office"/>
    <x v="15"/>
    <x v="0"/>
    <x v="14"/>
    <x v="24"/>
    <n v="6299.82"/>
    <x v="0"/>
    <x v="0"/>
  </r>
  <r>
    <n v="10152"/>
    <d v="2024-05-31T00:00:00"/>
    <x v="1"/>
    <s v="Ninja Foodi Pressure Cooker"/>
    <s v="Consumer"/>
    <x v="15"/>
    <x v="1"/>
    <x v="0"/>
    <x v="10"/>
    <n v="399.98"/>
    <x v="1"/>
    <x v="1"/>
  </r>
  <r>
    <n v="10153"/>
    <d v="2024-06-01T00:00:00"/>
    <x v="2"/>
    <s v="Nike Sportswear Club Fleece Hoodie"/>
    <s v="Consumer"/>
    <x v="15"/>
    <x v="0"/>
    <x v="2"/>
    <x v="82"/>
    <n v="164.97"/>
    <x v="2"/>
    <x v="2"/>
  </r>
  <r>
    <n v="10154"/>
    <d v="2024-06-02T00:00:00"/>
    <x v="3"/>
    <s v="The Night Circus by Erin Morgenstern"/>
    <s v="Consumer"/>
    <x v="12"/>
    <x v="0"/>
    <x v="0"/>
    <x v="65"/>
    <n v="33.979999999999997"/>
    <x v="0"/>
    <x v="0"/>
  </r>
  <r>
    <n v="10155"/>
    <d v="2024-06-03T00:00:00"/>
    <x v="4"/>
    <s v="GlamGlow Supermud Clearing Treatment"/>
    <s v="Consumer"/>
    <x v="32"/>
    <x v="1"/>
    <x v="6"/>
    <x v="83"/>
    <n v="1180"/>
    <x v="1"/>
    <x v="1"/>
  </r>
  <r>
    <n v="10156"/>
    <d v="2024-06-04T00:00:00"/>
    <x v="5"/>
    <s v="Garmin Forerunner 245"/>
    <s v="Corporate"/>
    <x v="32"/>
    <x v="0"/>
    <x v="1"/>
    <x v="21"/>
    <n v="299.99"/>
    <x v="2"/>
    <x v="0"/>
  </r>
  <r>
    <n v="10157"/>
    <d v="2024-06-05T00:00:00"/>
    <x v="0"/>
    <s v="Google Pixel 6 Pro"/>
    <s v="Home Office"/>
    <x v="12"/>
    <x v="1"/>
    <x v="1"/>
    <x v="48"/>
    <n v="899.99"/>
    <x v="0"/>
    <x v="0"/>
  </r>
  <r>
    <n v="10158"/>
    <d v="2024-06-06T00:00:00"/>
    <x v="1"/>
    <s v="Breville Nespresso Creatista Plus"/>
    <s v="Consumer"/>
    <x v="15"/>
    <x v="0"/>
    <x v="1"/>
    <x v="84"/>
    <n v="499.95"/>
    <x v="1"/>
    <x v="1"/>
  </r>
  <r>
    <n v="10159"/>
    <d v="2024-06-07T00:00:00"/>
    <x v="2"/>
    <s v="Under Armour Tech 2.0 T-Shirt"/>
    <s v="Home Office"/>
    <x v="26"/>
    <x v="1"/>
    <x v="3"/>
    <x v="29"/>
    <n v="99.96"/>
    <x v="2"/>
    <x v="2"/>
  </r>
  <r>
    <n v="10160"/>
    <d v="2024-06-08T00:00:00"/>
    <x v="3"/>
    <s v="The Art of War by Sun Tzu"/>
    <s v="Home Office"/>
    <x v="27"/>
    <x v="0"/>
    <x v="2"/>
    <x v="85"/>
    <n v="23.97"/>
    <x v="0"/>
    <x v="0"/>
  </r>
  <r>
    <n v="10161"/>
    <d v="2024-06-09T00:00:00"/>
    <x v="4"/>
    <s v="Youth to the People Superfood Antioxidant Cleanser"/>
    <s v="Consumer"/>
    <x v="26"/>
    <x v="0"/>
    <x v="1"/>
    <x v="69"/>
    <n v="36"/>
    <x v="1"/>
    <x v="1"/>
  </r>
  <r>
    <n v="10162"/>
    <d v="2024-06-10T00:00:00"/>
    <x v="5"/>
    <s v="TriggerPoint GRID Foam Roller"/>
    <s v="Corporate"/>
    <x v="27"/>
    <x v="0"/>
    <x v="0"/>
    <x v="71"/>
    <n v="69.98"/>
    <x v="2"/>
    <x v="0"/>
  </r>
  <r>
    <n v="10163"/>
    <d v="2024-06-11T00:00:00"/>
    <x v="0"/>
    <s v="Apple MacBook Air"/>
    <s v="Corporate"/>
    <x v="7"/>
    <x v="1"/>
    <x v="1"/>
    <x v="43"/>
    <n v="1199.99"/>
    <x v="0"/>
    <x v="0"/>
  </r>
  <r>
    <n v="10164"/>
    <d v="2024-06-12T00:00:00"/>
    <x v="1"/>
    <s v="Cuisinart Custom 14-Cup Food Processor"/>
    <s v="Home Office"/>
    <x v="0"/>
    <x v="0"/>
    <x v="1"/>
    <x v="10"/>
    <n v="199.99"/>
    <x v="1"/>
    <x v="1"/>
  </r>
  <r>
    <n v="10165"/>
    <d v="2024-06-13T00:00:00"/>
    <x v="2"/>
    <s v="Adidas 3-Stripes Shorts"/>
    <s v="Home Office"/>
    <x v="3"/>
    <x v="1"/>
    <x v="11"/>
    <x v="5"/>
    <n v="149.94999999999999"/>
    <x v="2"/>
    <x v="2"/>
  </r>
  <r>
    <n v="10166"/>
    <d v="2024-06-14T00:00:00"/>
    <x v="3"/>
    <s v="The Hunger Games by Suzanne Collins"/>
    <s v="Consumer"/>
    <x v="9"/>
    <x v="0"/>
    <x v="3"/>
    <x v="68"/>
    <n v="35.96"/>
    <x v="0"/>
    <x v="0"/>
  </r>
  <r>
    <n v="10167"/>
    <d v="2024-06-15T00:00:00"/>
    <x v="4"/>
    <s v="Neutrogena Hydro Boost Water Gel"/>
    <s v="Consumer"/>
    <x v="8"/>
    <x v="1"/>
    <x v="1"/>
    <x v="65"/>
    <n v="16.989999999999998"/>
    <x v="1"/>
    <x v="1"/>
  </r>
  <r>
    <n v="10168"/>
    <d v="2024-06-16T00:00:00"/>
    <x v="5"/>
    <s v="Yeti Rambler Bottle"/>
    <s v="Consumer"/>
    <x v="19"/>
    <x v="0"/>
    <x v="2"/>
    <x v="20"/>
    <n v="149.97"/>
    <x v="2"/>
    <x v="0"/>
  </r>
  <r>
    <n v="10169"/>
    <d v="2024-06-17T00:00:00"/>
    <x v="0"/>
    <s v="Samsung Odyssey G7 Gaming Monitor"/>
    <s v="Consumer"/>
    <x v="20"/>
    <x v="0"/>
    <x v="1"/>
    <x v="86"/>
    <n v="699.99"/>
    <x v="0"/>
    <x v="0"/>
  </r>
  <r>
    <n v="10170"/>
    <d v="2024-06-18T00:00:00"/>
    <x v="1"/>
    <s v="Instant Pot Duo Evo Plus"/>
    <s v="Corporate"/>
    <x v="21"/>
    <x v="1"/>
    <x v="0"/>
    <x v="31"/>
    <n v="279.98"/>
    <x v="1"/>
    <x v="1"/>
  </r>
  <r>
    <n v="10171"/>
    <d v="2024-06-19T00:00:00"/>
    <x v="2"/>
    <s v="Nike Tempo Running Shorts"/>
    <s v="Home Office"/>
    <x v="21"/>
    <x v="0"/>
    <x v="2"/>
    <x v="71"/>
    <n v="104.97"/>
    <x v="2"/>
    <x v="2"/>
  </r>
  <r>
    <n v="10172"/>
    <d v="2024-06-20T00:00:00"/>
    <x v="3"/>
    <s v="The Girl with the Dragon Tattoo by Stieg Larsson"/>
    <s v="Consumer"/>
    <x v="22"/>
    <x v="1"/>
    <x v="0"/>
    <x v="40"/>
    <n v="19.98"/>
    <x v="0"/>
    <x v="0"/>
  </r>
  <r>
    <n v="10173"/>
    <d v="2024-06-21T00:00:00"/>
    <x v="4"/>
    <s v="Paula's Choice Skin Perfecting 2% BHA Liquid Exfoliant"/>
    <s v="Home Office"/>
    <x v="23"/>
    <x v="0"/>
    <x v="1"/>
    <x v="77"/>
    <n v="29.5"/>
    <x v="1"/>
    <x v="1"/>
  </r>
  <r>
    <n v="10174"/>
    <d v="2024-06-22T00:00:00"/>
    <x v="5"/>
    <s v="Bowflex SelectTech 1090 Adjustable Dumbbells"/>
    <s v="Home Office"/>
    <x v="23"/>
    <x v="0"/>
    <x v="1"/>
    <x v="86"/>
    <n v="699.99"/>
    <x v="2"/>
    <x v="0"/>
  </r>
  <r>
    <n v="10175"/>
    <d v="2024-06-23T00:00:00"/>
    <x v="0"/>
    <s v="Amazon Fire TV Stick 4K"/>
    <s v="Consumer"/>
    <x v="5"/>
    <x v="1"/>
    <x v="2"/>
    <x v="20"/>
    <n v="149.97"/>
    <x v="0"/>
    <x v="0"/>
  </r>
  <r>
    <n v="10176"/>
    <d v="2024-06-24T00:00:00"/>
    <x v="1"/>
    <s v="Crock-Pot 6-Quart Slow Cooker"/>
    <s v="Corporate"/>
    <x v="20"/>
    <x v="0"/>
    <x v="0"/>
    <x v="20"/>
    <n v="99.98"/>
    <x v="1"/>
    <x v="1"/>
  </r>
  <r>
    <n v="10177"/>
    <d v="2024-06-25T00:00:00"/>
    <x v="2"/>
    <s v="Uniqlo Airism Mesh Boxer Briefs"/>
    <s v="Corporate"/>
    <x v="34"/>
    <x v="1"/>
    <x v="3"/>
    <x v="87"/>
    <n v="59.6"/>
    <x v="2"/>
    <x v="2"/>
  </r>
  <r>
    <n v="10178"/>
    <d v="2024-06-26T00:00:00"/>
    <x v="3"/>
    <s v="The Sun Also Rises by Ernest Hemingway"/>
    <s v="Home Office"/>
    <x v="4"/>
    <x v="0"/>
    <x v="2"/>
    <x v="76"/>
    <n v="35.97"/>
    <x v="0"/>
    <x v="0"/>
  </r>
  <r>
    <n v="10179"/>
    <d v="2024-06-27T00:00:00"/>
    <x v="4"/>
    <s v="First Aid Beauty Ultra Repair Cream"/>
    <s v="Home Office"/>
    <x v="35"/>
    <x v="1"/>
    <x v="0"/>
    <x v="88"/>
    <n v="68"/>
    <x v="1"/>
    <x v="1"/>
  </r>
  <r>
    <n v="10180"/>
    <d v="2024-06-28T00:00:00"/>
    <x v="5"/>
    <s v="Oakley Holbrook Sunglasses"/>
    <s v="Consumer"/>
    <x v="0"/>
    <x v="0"/>
    <x v="1"/>
    <x v="89"/>
    <n v="146"/>
    <x v="2"/>
    <x v="0"/>
  </r>
  <r>
    <n v="10181"/>
    <d v="2024-06-29T00:00:00"/>
    <x v="0"/>
    <s v="Google Pixelbook Go"/>
    <s v="Consumer"/>
    <x v="9"/>
    <x v="1"/>
    <x v="1"/>
    <x v="90"/>
    <n v="649.99"/>
    <x v="0"/>
    <x v="0"/>
  </r>
  <r>
    <n v="10182"/>
    <d v="2024-06-30T00:00:00"/>
    <x v="1"/>
    <s v="Dyson V8 Absolute"/>
    <s v="Consumer"/>
    <x v="8"/>
    <x v="0"/>
    <x v="1"/>
    <x v="15"/>
    <n v="399.99"/>
    <x v="1"/>
    <x v="1"/>
  </r>
  <r>
    <n v="10183"/>
    <d v="2024-07-01T00:00:00"/>
    <x v="2"/>
    <s v="Levi's 511 Slim Fit Jeans"/>
    <s v="Consumer"/>
    <x v="28"/>
    <x v="1"/>
    <x v="2"/>
    <x v="18"/>
    <n v="179.97"/>
    <x v="2"/>
    <x v="2"/>
  </r>
  <r>
    <n v="10184"/>
    <d v="2024-07-02T00:00:00"/>
    <x v="3"/>
    <s v="The Martian by Andy Weir"/>
    <s v="Corporate"/>
    <x v="29"/>
    <x v="0"/>
    <x v="0"/>
    <x v="23"/>
    <n v="25.98"/>
    <x v="0"/>
    <x v="0"/>
  </r>
  <r>
    <n v="10185"/>
    <d v="2024-07-03T00:00:00"/>
    <x v="4"/>
    <s v="La Mer CrÃ¨me de la Mer Moisturizer"/>
    <s v="Home Office"/>
    <x v="11"/>
    <x v="1"/>
    <x v="1"/>
    <x v="91"/>
    <n v="190"/>
    <x v="1"/>
    <x v="1"/>
  </r>
  <r>
    <n v="10186"/>
    <d v="2024-07-04T00:00:00"/>
    <x v="5"/>
    <s v="Polar Vantage V2"/>
    <s v="Consumer"/>
    <x v="2"/>
    <x v="0"/>
    <x v="1"/>
    <x v="84"/>
    <n v="499.95"/>
    <x v="2"/>
    <x v="0"/>
  </r>
  <r>
    <n v="10187"/>
    <d v="2024-07-05T00:00:00"/>
    <x v="0"/>
    <s v="Sonos Beam Soundbar"/>
    <s v="Home Office"/>
    <x v="16"/>
    <x v="0"/>
    <x v="1"/>
    <x v="92"/>
    <n v="399"/>
    <x v="0"/>
    <x v="0"/>
  </r>
  <r>
    <n v="10188"/>
    <d v="2024-07-06T00:00:00"/>
    <x v="1"/>
    <s v="Anova Precision Cooker"/>
    <s v="Home Office"/>
    <x v="17"/>
    <x v="0"/>
    <x v="0"/>
    <x v="93"/>
    <n v="398"/>
    <x v="1"/>
    <x v="1"/>
  </r>
  <r>
    <n v="10189"/>
    <d v="2024-07-07T00:00:00"/>
    <x v="2"/>
    <s v="Nike Dri-FIT Training Shorts"/>
    <s v="Consumer"/>
    <x v="18"/>
    <x v="1"/>
    <x v="3"/>
    <x v="71"/>
    <n v="139.96"/>
    <x v="2"/>
    <x v="2"/>
  </r>
  <r>
    <n v="10190"/>
    <d v="2024-07-08T00:00:00"/>
    <x v="3"/>
    <s v="The Catcher in the Rye by J.D. Salinger"/>
    <s v="Corporate"/>
    <x v="23"/>
    <x v="1"/>
    <x v="2"/>
    <x v="45"/>
    <n v="32.97"/>
    <x v="0"/>
    <x v="0"/>
  </r>
  <r>
    <n v="10191"/>
    <d v="2024-07-09T00:00:00"/>
    <x v="4"/>
    <s v="Glossier Cloud Paint"/>
    <s v="Corporate"/>
    <x v="5"/>
    <x v="0"/>
    <x v="1"/>
    <x v="94"/>
    <n v="18"/>
    <x v="1"/>
    <x v="1"/>
  </r>
  <r>
    <n v="10192"/>
    <d v="2024-07-10T00:00:00"/>
    <x v="5"/>
    <s v="TRX All-in-One Suspension Training System"/>
    <s v="Home Office"/>
    <x v="20"/>
    <x v="1"/>
    <x v="1"/>
    <x v="95"/>
    <n v="169.95"/>
    <x v="2"/>
    <x v="0"/>
  </r>
  <r>
    <n v="10193"/>
    <d v="2024-07-11T00:00:00"/>
    <x v="0"/>
    <s v="Logitech G Pro X Wireless Gaming Headset"/>
    <s v="Home Office"/>
    <x v="34"/>
    <x v="0"/>
    <x v="1"/>
    <x v="10"/>
    <n v="199.99"/>
    <x v="0"/>
    <x v="0"/>
  </r>
  <r>
    <n v="10194"/>
    <d v="2024-07-12T00:00:00"/>
    <x v="1"/>
    <s v="Breville Smart Coffee Grinder Pro"/>
    <s v="Consumer"/>
    <x v="4"/>
    <x v="0"/>
    <x v="1"/>
    <x v="79"/>
    <n v="199.95"/>
    <x v="1"/>
    <x v="1"/>
  </r>
  <r>
    <n v="10195"/>
    <d v="2024-07-13T00:00:00"/>
    <x v="2"/>
    <s v="Adidas Ultraboost Running Shoes"/>
    <s v="Consumer"/>
    <x v="35"/>
    <x v="1"/>
    <x v="0"/>
    <x v="22"/>
    <n v="359.98"/>
    <x v="2"/>
    <x v="2"/>
  </r>
  <r>
    <n v="10196"/>
    <d v="2024-07-14T00:00:00"/>
    <x v="3"/>
    <s v="The Road by Cormac McCarthy"/>
    <s v="Corporate"/>
    <x v="0"/>
    <x v="0"/>
    <x v="0"/>
    <x v="76"/>
    <n v="23.98"/>
    <x v="0"/>
    <x v="0"/>
  </r>
  <r>
    <n v="10197"/>
    <d v="2024-07-15T00:00:00"/>
    <x v="4"/>
    <s v="Tom Ford Black Orchid Perfume"/>
    <s v="Consumer"/>
    <x v="9"/>
    <x v="1"/>
    <x v="1"/>
    <x v="96"/>
    <n v="125"/>
    <x v="1"/>
    <x v="1"/>
  </r>
  <r>
    <n v="10198"/>
    <d v="2024-07-16T00:00:00"/>
    <x v="5"/>
    <s v="GoPro HERO9 Black"/>
    <s v="Corporate"/>
    <x v="8"/>
    <x v="0"/>
    <x v="1"/>
    <x v="97"/>
    <n v="449.99"/>
    <x v="2"/>
    <x v="0"/>
  </r>
  <r>
    <n v="10199"/>
    <d v="2024-07-17T00:00:00"/>
    <x v="0"/>
    <s v="Apple TV 4K"/>
    <s v="Home Office"/>
    <x v="28"/>
    <x v="1"/>
    <x v="0"/>
    <x v="98"/>
    <n v="358"/>
    <x v="0"/>
    <x v="0"/>
  </r>
  <r>
    <n v="10200"/>
    <d v="2024-07-18T00:00:00"/>
    <x v="1"/>
    <s v="Instant Pot Duo Nova"/>
    <s v="Consumer"/>
    <x v="29"/>
    <x v="0"/>
    <x v="1"/>
    <x v="73"/>
    <n v="99.95"/>
    <x v="1"/>
    <x v="1"/>
  </r>
  <r>
    <n v="10201"/>
    <d v="2024-07-19T00:00:00"/>
    <x v="2"/>
    <s v="Gap 1969 Original Fit Jeans"/>
    <s v="Home Office"/>
    <x v="11"/>
    <x v="0"/>
    <x v="2"/>
    <x v="18"/>
    <n v="179.97"/>
    <x v="2"/>
    <x v="2"/>
  </r>
  <r>
    <n v="10202"/>
    <d v="2024-07-20T00:00:00"/>
    <x v="3"/>
    <s v="The Goldfinch by Donna Tartt"/>
    <s v="Home Office"/>
    <x v="2"/>
    <x v="0"/>
    <x v="0"/>
    <x v="49"/>
    <n v="29.98"/>
    <x v="0"/>
    <x v="0"/>
  </r>
  <r>
    <n v="10203"/>
    <d v="2024-07-21T00:00:00"/>
    <x v="4"/>
    <s v="Dr. Jart+ Cicapair Tiger Grass Color Correcting Treatment"/>
    <s v="Consumer"/>
    <x v="16"/>
    <x v="1"/>
    <x v="1"/>
    <x v="33"/>
    <n v="52"/>
    <x v="1"/>
    <x v="1"/>
  </r>
  <r>
    <n v="10204"/>
    <d v="2024-07-22T00:00:00"/>
    <x v="5"/>
    <s v="Yeti Tundra Haul Portable Wheeled Cooler"/>
    <s v="Corporate"/>
    <x v="17"/>
    <x v="1"/>
    <x v="1"/>
    <x v="15"/>
    <n v="399.99"/>
    <x v="2"/>
    <x v="0"/>
  </r>
  <r>
    <n v="10205"/>
    <d v="2024-07-23T00:00:00"/>
    <x v="0"/>
    <s v="Samsung Galaxy Watch 4"/>
    <s v="Corporate"/>
    <x v="18"/>
    <x v="1"/>
    <x v="1"/>
    <x v="21"/>
    <n v="299.99"/>
    <x v="0"/>
    <x v="0"/>
  </r>
  <r>
    <n v="10206"/>
    <d v="2024-07-24T00:00:00"/>
    <x v="1"/>
    <s v="KitchenAid Stand Mixer"/>
    <s v="Home Office"/>
    <x v="23"/>
    <x v="0"/>
    <x v="1"/>
    <x v="99"/>
    <n v="379.99"/>
    <x v="1"/>
    <x v="1"/>
  </r>
  <r>
    <n v="10207"/>
    <d v="2024-07-25T00:00:00"/>
    <x v="2"/>
    <s v="Lululemon Wunder Under High-Rise Leggings"/>
    <s v="Home Office"/>
    <x v="5"/>
    <x v="0"/>
    <x v="0"/>
    <x v="67"/>
    <n v="196"/>
    <x v="2"/>
    <x v="2"/>
  </r>
  <r>
    <n v="10208"/>
    <d v="2024-07-26T00:00:00"/>
    <x v="3"/>
    <s v="The Great Alone by Kristin Hannah"/>
    <s v="Consumer"/>
    <x v="20"/>
    <x v="0"/>
    <x v="2"/>
    <x v="65"/>
    <n v="50.97"/>
    <x v="0"/>
    <x v="0"/>
  </r>
  <r>
    <n v="10209"/>
    <d v="2024-07-27T00:00:00"/>
    <x v="4"/>
    <s v="Caudalie Vinoperfect Radiance Serum"/>
    <s v="Consumer"/>
    <x v="34"/>
    <x v="0"/>
    <x v="1"/>
    <x v="100"/>
    <n v="79"/>
    <x v="1"/>
    <x v="1"/>
  </r>
  <r>
    <n v="10210"/>
    <d v="2024-07-28T00:00:00"/>
    <x v="5"/>
    <s v="Bose SoundLink Color Bluetooth Speaker II"/>
    <s v="Corporate"/>
    <x v="4"/>
    <x v="1"/>
    <x v="1"/>
    <x v="101"/>
    <n v="129"/>
    <x v="2"/>
    <x v="0"/>
  </r>
  <r>
    <n v="10211"/>
    <d v="2024-07-29T00:00:00"/>
    <x v="0"/>
    <s v="Canon EOS Rebel T7i DSLR Camera"/>
    <s v="Consumer"/>
    <x v="35"/>
    <x v="0"/>
    <x v="1"/>
    <x v="11"/>
    <n v="749.99"/>
    <x v="0"/>
    <x v="0"/>
  </r>
  <r>
    <n v="10212"/>
    <d v="2024-07-30T00:00:00"/>
    <x v="1"/>
    <s v="Keurig K-Elite Coffee Maker"/>
    <s v="Corporate"/>
    <x v="0"/>
    <x v="1"/>
    <x v="0"/>
    <x v="102"/>
    <n v="339.98"/>
    <x v="1"/>
    <x v="1"/>
  </r>
  <r>
    <n v="10213"/>
    <d v="2024-07-31T00:00:00"/>
    <x v="2"/>
    <s v="Uniqlo Airism Seamless Boxer Briefs"/>
    <s v="Home Office"/>
    <x v="9"/>
    <x v="0"/>
    <x v="3"/>
    <x v="103"/>
    <n v="39.6"/>
    <x v="2"/>
    <x v="2"/>
  </r>
  <r>
    <n v="10214"/>
    <d v="2024-08-01T00:00:00"/>
    <x v="3"/>
    <s v="The Girl with the Dragon Tattoo by Stieg Larsson"/>
    <s v="Corporate"/>
    <x v="8"/>
    <x v="0"/>
    <x v="7"/>
    <x v="45"/>
    <n v="65.94"/>
    <x v="0"/>
    <x v="0"/>
  </r>
  <r>
    <n v="10215"/>
    <d v="2024-08-02T00:00:00"/>
    <x v="4"/>
    <s v="L'Occitane Shea Butter Hand Cream"/>
    <s v="Home Office"/>
    <x v="28"/>
    <x v="1"/>
    <x v="17"/>
    <x v="104"/>
    <n v="232"/>
    <x v="1"/>
    <x v="1"/>
  </r>
  <r>
    <n v="10216"/>
    <d v="2024-08-03T00:00:00"/>
    <x v="5"/>
    <s v="YETI Tundra 65 Cooler"/>
    <s v="Home Office"/>
    <x v="29"/>
    <x v="0"/>
    <x v="18"/>
    <x v="24"/>
    <n v="3149.91"/>
    <x v="2"/>
    <x v="0"/>
  </r>
  <r>
    <n v="10217"/>
    <d v="2024-08-04T00:00:00"/>
    <x v="0"/>
    <s v="Apple MacBook Pro 16-inch"/>
    <s v="Consumer"/>
    <x v="11"/>
    <x v="1"/>
    <x v="4"/>
    <x v="105"/>
    <n v="23990"/>
    <x v="0"/>
    <x v="0"/>
  </r>
  <r>
    <n v="10218"/>
    <d v="2024-08-05T00:00:00"/>
    <x v="1"/>
    <s v="iRobot Braava Jet M6"/>
    <s v="Corporate"/>
    <x v="2"/>
    <x v="0"/>
    <x v="4"/>
    <x v="97"/>
    <n v="4499.8999999999996"/>
    <x v="1"/>
    <x v="1"/>
  </r>
  <r>
    <n v="10219"/>
    <d v="2024-08-06T00:00:00"/>
    <x v="2"/>
    <s v="Champion Reverse Weave Hoodie"/>
    <s v="Corporate"/>
    <x v="16"/>
    <x v="1"/>
    <x v="12"/>
    <x v="20"/>
    <n v="549.89"/>
    <x v="2"/>
    <x v="2"/>
  </r>
  <r>
    <n v="10220"/>
    <d v="2024-08-07T00:00:00"/>
    <x v="3"/>
    <s v="The Nightingale by Kristin Hannah"/>
    <s v="Home Office"/>
    <x v="17"/>
    <x v="0"/>
    <x v="12"/>
    <x v="23"/>
    <n v="142.89000000000001"/>
    <x v="0"/>
    <x v="0"/>
  </r>
  <r>
    <n v="10221"/>
    <d v="2024-08-08T00:00:00"/>
    <x v="4"/>
    <s v="Tarte Shape Tape Concealer"/>
    <s v="Home Office"/>
    <x v="18"/>
    <x v="1"/>
    <x v="9"/>
    <x v="106"/>
    <n v="351"/>
    <x v="1"/>
    <x v="1"/>
  </r>
  <r>
    <n v="10222"/>
    <d v="2024-08-09T00:00:00"/>
    <x v="5"/>
    <s v="Garmin Forerunner 945"/>
    <s v="Consumer"/>
    <x v="23"/>
    <x v="0"/>
    <x v="4"/>
    <x v="7"/>
    <n v="5999.9"/>
    <x v="2"/>
    <x v="0"/>
  </r>
  <r>
    <n v="10223"/>
    <d v="2024-08-10T00:00:00"/>
    <x v="0"/>
    <s v="Amazon Echo Dot (4th Gen)"/>
    <s v="Consumer"/>
    <x v="5"/>
    <x v="1"/>
    <x v="10"/>
    <x v="20"/>
    <n v="599.88"/>
    <x v="0"/>
    <x v="0"/>
  </r>
  <r>
    <n v="10224"/>
    <d v="2024-08-11T00:00:00"/>
    <x v="1"/>
    <s v="Philips Sonicare DiamondClean Toothbrush"/>
    <s v="Consumer"/>
    <x v="20"/>
    <x v="1"/>
    <x v="12"/>
    <x v="60"/>
    <n v="2529.8900000000003"/>
    <x v="1"/>
    <x v="1"/>
  </r>
  <r>
    <n v="10225"/>
    <d v="2024-08-12T00:00:00"/>
    <x v="2"/>
    <s v="Old Navy Mid-Rise Rockstar Super Skinny Jeans"/>
    <s v="Consumer"/>
    <x v="34"/>
    <x v="1"/>
    <x v="4"/>
    <x v="75"/>
    <n v="449.90000000000003"/>
    <x v="2"/>
    <x v="2"/>
  </r>
  <r>
    <n v="10226"/>
    <d v="2024-08-13T00:00:00"/>
    <x v="3"/>
    <s v="The Silent Patient by Alex Michaelides"/>
    <s v="Corporate"/>
    <x v="4"/>
    <x v="0"/>
    <x v="6"/>
    <x v="35"/>
    <n v="539.79999999999995"/>
    <x v="0"/>
    <x v="0"/>
  </r>
  <r>
    <n v="10227"/>
    <d v="2024-08-14T00:00:00"/>
    <x v="4"/>
    <s v="The Ordinary Caffeine Solution 5% + EGCG"/>
    <s v="Home Office"/>
    <x v="35"/>
    <x v="1"/>
    <x v="1"/>
    <x v="107"/>
    <n v="6.7"/>
    <x v="1"/>
    <x v="1"/>
  </r>
  <r>
    <n v="10228"/>
    <d v="2024-08-15T00:00:00"/>
    <x v="5"/>
    <s v="Fitbit Luxe"/>
    <s v="Consumer"/>
    <x v="0"/>
    <x v="1"/>
    <x v="7"/>
    <x v="108"/>
    <n v="899.69999999999993"/>
    <x v="2"/>
    <x v="0"/>
  </r>
  <r>
    <n v="10229"/>
    <d v="2024-08-16T00:00:00"/>
    <x v="0"/>
    <s v="Google Nest Wifi Router"/>
    <s v="Home Office"/>
    <x v="9"/>
    <x v="0"/>
    <x v="2"/>
    <x v="109"/>
    <n v="507"/>
    <x v="0"/>
    <x v="0"/>
  </r>
  <r>
    <n v="10230"/>
    <d v="2024-08-17T00:00:00"/>
    <x v="1"/>
    <s v="Anova Precision Oven"/>
    <s v="Home Office"/>
    <x v="8"/>
    <x v="1"/>
    <x v="3"/>
    <x v="110"/>
    <n v="2396"/>
    <x v="1"/>
    <x v="1"/>
  </r>
  <r>
    <n v="10231"/>
    <d v="2024-08-18T00:00:00"/>
    <x v="2"/>
    <s v="Adidas Originals Trefoil Hoodie"/>
    <s v="Consumer"/>
    <x v="28"/>
    <x v="0"/>
    <x v="11"/>
    <x v="111"/>
    <n v="324.95"/>
    <x v="2"/>
    <x v="2"/>
  </r>
  <r>
    <n v="10232"/>
    <d v="2024-08-19T00:00:00"/>
    <x v="3"/>
    <s v="Dune by Frank Herbert"/>
    <s v="Corporate"/>
    <x v="29"/>
    <x v="1"/>
    <x v="1"/>
    <x v="40"/>
    <n v="9.99"/>
    <x v="0"/>
    <x v="0"/>
  </r>
  <r>
    <n v="10233"/>
    <d v="2024-08-20T00:00:00"/>
    <x v="4"/>
    <s v="Fresh Sugar Lip Treatment"/>
    <s v="Corporate"/>
    <x v="11"/>
    <x v="0"/>
    <x v="1"/>
    <x v="112"/>
    <n v="24"/>
    <x v="1"/>
    <x v="1"/>
  </r>
  <r>
    <n v="10234"/>
    <d v="2024-08-21T00:00:00"/>
    <x v="5"/>
    <s v="Hydro Flask Standard Mouth Water Bottle"/>
    <s v="Home Office"/>
    <x v="2"/>
    <x v="0"/>
    <x v="0"/>
    <x v="113"/>
    <n v="65.900000000000006"/>
    <x v="2"/>
    <x v="0"/>
  </r>
  <r>
    <n v="10235"/>
    <d v="2024-08-22T00:00:00"/>
    <x v="0"/>
    <s v="Bose QuietComfort 35 II Wireless Headphones"/>
    <s v="Home Office"/>
    <x v="16"/>
    <x v="1"/>
    <x v="11"/>
    <x v="114"/>
    <n v="1495"/>
    <x v="0"/>
    <x v="0"/>
  </r>
  <r>
    <n v="10236"/>
    <d v="2024-08-23T00:00:00"/>
    <x v="1"/>
    <s v="Nespresso Vertuo Next Coffee and Espresso Maker"/>
    <s v="Consumer"/>
    <x v="17"/>
    <x v="0"/>
    <x v="3"/>
    <x v="61"/>
    <n v="639.96"/>
    <x v="1"/>
    <x v="1"/>
  </r>
  <r>
    <n v="10237"/>
    <d v="2024-08-24T00:00:00"/>
    <x v="2"/>
    <s v="Nike Air Force 1 Sneakers"/>
    <s v="Consumer"/>
    <x v="18"/>
    <x v="1"/>
    <x v="5"/>
    <x v="115"/>
    <n v="1260"/>
    <x v="2"/>
    <x v="2"/>
  </r>
  <r>
    <n v="10238"/>
    <d v="2024-08-25T00:00:00"/>
    <x v="3"/>
    <s v="The Handmaid's Tale by Margaret Atwood"/>
    <s v="Consumer"/>
    <x v="22"/>
    <x v="0"/>
    <x v="6"/>
    <x v="45"/>
    <n v="219.8"/>
    <x v="0"/>
    <x v="0"/>
  </r>
  <r>
    <n v="10239"/>
    <d v="2024-08-26T00:00:00"/>
    <x v="4"/>
    <s v="Sunday Riley Luna Sleeping Night Oil"/>
    <s v="Consumer"/>
    <x v="4"/>
    <x v="1"/>
    <x v="1"/>
    <x v="116"/>
    <n v="5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4AF31-870B-42FE-AA85-9D79D83570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Product Category">
  <location ref="A36:H45" firstHeaderRow="1" firstDataRow="2" firstDataCol="1"/>
  <pivotFields count="12">
    <pivotField showAll="0"/>
    <pivotField numFmtId="164" showAll="0"/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18">
        <item x="59"/>
        <item x="107"/>
        <item x="72"/>
        <item x="85"/>
        <item x="68"/>
        <item x="103"/>
        <item x="40"/>
        <item x="45"/>
        <item x="76"/>
        <item x="23"/>
        <item x="54"/>
        <item x="87"/>
        <item x="49"/>
        <item x="62"/>
        <item x="3"/>
        <item x="50"/>
        <item x="65"/>
        <item x="94"/>
        <item x="41"/>
        <item x="25"/>
        <item x="19"/>
        <item x="38"/>
        <item x="112"/>
        <item x="29"/>
        <item x="80"/>
        <item x="8"/>
        <item x="35"/>
        <item x="106"/>
        <item x="37"/>
        <item x="104"/>
        <item x="77"/>
        <item x="5"/>
        <item x="66"/>
        <item x="32"/>
        <item x="113"/>
        <item x="88"/>
        <item x="71"/>
        <item x="14"/>
        <item x="69"/>
        <item x="70"/>
        <item x="26"/>
        <item x="75"/>
        <item x="36"/>
        <item x="20"/>
        <item x="33"/>
        <item x="82"/>
        <item x="116"/>
        <item x="83"/>
        <item x="18"/>
        <item x="111"/>
        <item x="55"/>
        <item x="2"/>
        <item x="46"/>
        <item x="100"/>
        <item x="53"/>
        <item x="56"/>
        <item x="4"/>
        <item x="115"/>
        <item x="67"/>
        <item x="73"/>
        <item x="17"/>
        <item x="51"/>
        <item x="42"/>
        <item x="30"/>
        <item x="57"/>
        <item x="16"/>
        <item x="96"/>
        <item x="101"/>
        <item x="9"/>
        <item x="31"/>
        <item x="89"/>
        <item x="108"/>
        <item x="81"/>
        <item x="34"/>
        <item x="61"/>
        <item x="109"/>
        <item x="95"/>
        <item x="102"/>
        <item x="98"/>
        <item x="22"/>
        <item x="12"/>
        <item x="91"/>
        <item x="93"/>
        <item x="79"/>
        <item x="10"/>
        <item x="44"/>
        <item x="63"/>
        <item x="60"/>
        <item x="13"/>
        <item x="114"/>
        <item x="64"/>
        <item x="21"/>
        <item x="39"/>
        <item x="24"/>
        <item x="99"/>
        <item x="92"/>
        <item x="15"/>
        <item x="97"/>
        <item x="84"/>
        <item x="1"/>
        <item x="78"/>
        <item x="110"/>
        <item x="7"/>
        <item x="90"/>
        <item x="86"/>
        <item x="11"/>
        <item x="28"/>
        <item x="48"/>
        <item x="0"/>
        <item x="43"/>
        <item x="52"/>
        <item x="74"/>
        <item x="47"/>
        <item x="27"/>
        <item x="105"/>
        <item x="6"/>
        <item x="58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Row" dataField="1" showAll="0">
      <items count="4">
        <item x="0"/>
        <item x="2"/>
        <item x="1"/>
        <item t="default"/>
      </items>
    </pivotField>
  </pivotFields>
  <rowFields count="2">
    <field x="11"/>
    <field x="10"/>
  </rowFields>
  <rowItems count="8">
    <i>
      <x/>
    </i>
    <i r="1">
      <x/>
    </i>
    <i r="1">
      <x v="2"/>
    </i>
    <i>
      <x v="1"/>
    </i>
    <i r="1">
      <x/>
    </i>
    <i>
      <x v="2"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ayment Method With Regio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963F7-3188-4F37-BB73-E803C1A92EC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Product Category">
  <location ref="A19:H30" firstHeaderRow="1" firstDataRow="2" firstDataCol="1"/>
  <pivotFields count="12">
    <pivotField showAll="0"/>
    <pivotField numFmtId="164" showAll="0"/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18">
        <item x="59"/>
        <item x="107"/>
        <item x="72"/>
        <item x="85"/>
        <item x="68"/>
        <item x="103"/>
        <item x="40"/>
        <item x="45"/>
        <item x="76"/>
        <item x="23"/>
        <item x="54"/>
        <item x="87"/>
        <item x="49"/>
        <item x="62"/>
        <item x="3"/>
        <item x="50"/>
        <item x="65"/>
        <item x="94"/>
        <item x="41"/>
        <item x="25"/>
        <item x="19"/>
        <item x="38"/>
        <item x="112"/>
        <item x="29"/>
        <item x="80"/>
        <item x="8"/>
        <item x="35"/>
        <item x="106"/>
        <item x="37"/>
        <item x="104"/>
        <item x="77"/>
        <item x="5"/>
        <item x="66"/>
        <item x="32"/>
        <item x="113"/>
        <item x="88"/>
        <item x="71"/>
        <item x="14"/>
        <item x="69"/>
        <item x="70"/>
        <item x="26"/>
        <item x="75"/>
        <item x="36"/>
        <item x="20"/>
        <item x="33"/>
        <item x="82"/>
        <item x="116"/>
        <item x="83"/>
        <item x="18"/>
        <item x="111"/>
        <item x="55"/>
        <item x="2"/>
        <item x="46"/>
        <item x="100"/>
        <item x="53"/>
        <item x="56"/>
        <item x="4"/>
        <item x="115"/>
        <item x="67"/>
        <item x="73"/>
        <item x="17"/>
        <item x="51"/>
        <item x="42"/>
        <item x="30"/>
        <item x="57"/>
        <item x="16"/>
        <item x="96"/>
        <item x="101"/>
        <item x="9"/>
        <item x="31"/>
        <item x="89"/>
        <item x="108"/>
        <item x="81"/>
        <item x="34"/>
        <item x="61"/>
        <item x="109"/>
        <item x="95"/>
        <item x="102"/>
        <item x="98"/>
        <item x="22"/>
        <item x="12"/>
        <item x="91"/>
        <item x="93"/>
        <item x="79"/>
        <item x="10"/>
        <item x="44"/>
        <item x="63"/>
        <item x="60"/>
        <item x="13"/>
        <item x="114"/>
        <item x="64"/>
        <item x="21"/>
        <item x="39"/>
        <item x="24"/>
        <item x="99"/>
        <item x="92"/>
        <item x="15"/>
        <item x="97"/>
        <item x="84"/>
        <item x="1"/>
        <item x="78"/>
        <item x="110"/>
        <item x="7"/>
        <item x="90"/>
        <item x="86"/>
        <item x="11"/>
        <item x="28"/>
        <item x="48"/>
        <item x="0"/>
        <item x="43"/>
        <item x="52"/>
        <item x="74"/>
        <item x="47"/>
        <item x="27"/>
        <item x="105"/>
        <item x="6"/>
        <item x="58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2">
    <field x="10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Region With Gende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8C81-59D8-4951-9E00-C23A5AAF9E1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H13" firstHeaderRow="1" firstDataRow="2" firstDataCol="1"/>
  <pivotFields count="12">
    <pivotField showAll="0"/>
    <pivotField numFmtId="164" showAll="0"/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118">
        <item x="59"/>
        <item x="107"/>
        <item x="72"/>
        <item x="85"/>
        <item x="68"/>
        <item x="103"/>
        <item x="40"/>
        <item x="45"/>
        <item x="76"/>
        <item x="23"/>
        <item x="54"/>
        <item x="87"/>
        <item x="49"/>
        <item x="62"/>
        <item x="3"/>
        <item x="50"/>
        <item x="65"/>
        <item x="94"/>
        <item x="41"/>
        <item x="25"/>
        <item x="19"/>
        <item x="38"/>
        <item x="112"/>
        <item x="29"/>
        <item x="80"/>
        <item x="8"/>
        <item x="35"/>
        <item x="106"/>
        <item x="37"/>
        <item x="104"/>
        <item x="77"/>
        <item x="5"/>
        <item x="66"/>
        <item x="32"/>
        <item x="113"/>
        <item x="88"/>
        <item x="71"/>
        <item x="14"/>
        <item x="69"/>
        <item x="70"/>
        <item x="26"/>
        <item x="75"/>
        <item x="36"/>
        <item x="20"/>
        <item x="33"/>
        <item x="82"/>
        <item x="116"/>
        <item x="83"/>
        <item x="18"/>
        <item x="111"/>
        <item x="55"/>
        <item x="2"/>
        <item x="46"/>
        <item x="100"/>
        <item x="53"/>
        <item x="56"/>
        <item x="4"/>
        <item x="115"/>
        <item x="67"/>
        <item x="73"/>
        <item x="17"/>
        <item x="51"/>
        <item x="42"/>
        <item x="30"/>
        <item x="57"/>
        <item x="16"/>
        <item x="96"/>
        <item x="101"/>
        <item x="9"/>
        <item x="31"/>
        <item x="89"/>
        <item x="108"/>
        <item x="81"/>
        <item x="34"/>
        <item x="61"/>
        <item x="109"/>
        <item x="95"/>
        <item x="102"/>
        <item x="98"/>
        <item x="22"/>
        <item x="12"/>
        <item x="91"/>
        <item x="93"/>
        <item x="79"/>
        <item x="10"/>
        <item x="44"/>
        <item x="63"/>
        <item x="60"/>
        <item x="13"/>
        <item x="114"/>
        <item x="64"/>
        <item x="21"/>
        <item x="39"/>
        <item x="24"/>
        <item x="99"/>
        <item x="92"/>
        <item x="15"/>
        <item x="97"/>
        <item x="84"/>
        <item x="1"/>
        <item x="78"/>
        <item x="110"/>
        <item x="7"/>
        <item x="90"/>
        <item x="86"/>
        <item x="11"/>
        <item x="28"/>
        <item x="48"/>
        <item x="0"/>
        <item x="43"/>
        <item x="52"/>
        <item x="74"/>
        <item x="47"/>
        <item x="27"/>
        <item x="105"/>
        <item x="6"/>
        <item x="58"/>
        <item t="default"/>
      </items>
    </pivotField>
    <pivotField showAll="0"/>
    <pivotField showAll="0"/>
    <pivotField showAll="0"/>
  </pivotFields>
  <rowItems count="1">
    <i/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ice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CB514-92D1-4576-BBEB-945D1BB088D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1" firstDataRow="2" firstDataCol="1"/>
  <pivotFields count="12">
    <pivotField showAll="0"/>
    <pivotField numFmtId="164" showAll="0"/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Units Sold" fld="7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FCD1-3301-480F-ABC1-E35A1AEE2CFD}">
  <dimension ref="A1:C239"/>
  <sheetViews>
    <sheetView workbookViewId="0">
      <selection activeCell="E5" sqref="E5"/>
    </sheetView>
  </sheetViews>
  <sheetFormatPr defaultRowHeight="14.5" x14ac:dyDescent="0.35"/>
  <cols>
    <col min="1" max="1" width="12.90625" bestFit="1" customWidth="1"/>
  </cols>
  <sheetData>
    <row r="1" spans="1:3" x14ac:dyDescent="0.35">
      <c r="A1">
        <v>10001</v>
      </c>
      <c r="B1">
        <v>20</v>
      </c>
      <c r="C1" t="s">
        <v>262</v>
      </c>
    </row>
    <row r="2" spans="1:3" x14ac:dyDescent="0.35">
      <c r="A2">
        <v>10002</v>
      </c>
      <c r="B2">
        <v>17</v>
      </c>
      <c r="C2" t="s">
        <v>262</v>
      </c>
    </row>
    <row r="3" spans="1:3" x14ac:dyDescent="0.35">
      <c r="A3">
        <v>10003</v>
      </c>
      <c r="B3">
        <v>28</v>
      </c>
      <c r="C3" t="s">
        <v>263</v>
      </c>
    </row>
    <row r="4" spans="1:3" x14ac:dyDescent="0.35">
      <c r="A4">
        <v>10004</v>
      </c>
      <c r="B4">
        <v>18</v>
      </c>
      <c r="C4" t="s">
        <v>262</v>
      </c>
    </row>
    <row r="5" spans="1:3" x14ac:dyDescent="0.35">
      <c r="A5">
        <v>10005</v>
      </c>
      <c r="B5">
        <v>50</v>
      </c>
      <c r="C5" t="s">
        <v>263</v>
      </c>
    </row>
    <row r="6" spans="1:3" x14ac:dyDescent="0.35">
      <c r="A6">
        <v>10006</v>
      </c>
      <c r="B6">
        <v>55</v>
      </c>
      <c r="C6" t="s">
        <v>262</v>
      </c>
    </row>
    <row r="7" spans="1:3" x14ac:dyDescent="0.35">
      <c r="A7">
        <v>10007</v>
      </c>
      <c r="B7">
        <v>51</v>
      </c>
      <c r="C7" t="s">
        <v>262</v>
      </c>
    </row>
    <row r="8" spans="1:3" x14ac:dyDescent="0.35">
      <c r="A8">
        <v>10008</v>
      </c>
      <c r="B8">
        <v>19</v>
      </c>
      <c r="C8" t="s">
        <v>263</v>
      </c>
    </row>
    <row r="9" spans="1:3" x14ac:dyDescent="0.35">
      <c r="A9">
        <v>10009</v>
      </c>
      <c r="B9">
        <v>22</v>
      </c>
      <c r="C9" t="s">
        <v>262</v>
      </c>
    </row>
    <row r="10" spans="1:3" x14ac:dyDescent="0.35">
      <c r="A10">
        <v>10010</v>
      </c>
      <c r="B10">
        <v>23</v>
      </c>
      <c r="C10" t="s">
        <v>263</v>
      </c>
    </row>
    <row r="11" spans="1:3" x14ac:dyDescent="0.35">
      <c r="A11">
        <v>10011</v>
      </c>
      <c r="B11">
        <v>24</v>
      </c>
      <c r="C11" t="s">
        <v>262</v>
      </c>
    </row>
    <row r="12" spans="1:3" x14ac:dyDescent="0.35">
      <c r="A12">
        <v>10012</v>
      </c>
      <c r="B12">
        <v>25</v>
      </c>
      <c r="C12" t="s">
        <v>263</v>
      </c>
    </row>
    <row r="13" spans="1:3" x14ac:dyDescent="0.35">
      <c r="A13">
        <v>10013</v>
      </c>
      <c r="B13">
        <v>23</v>
      </c>
      <c r="C13" t="s">
        <v>262</v>
      </c>
    </row>
    <row r="14" spans="1:3" x14ac:dyDescent="0.35">
      <c r="A14">
        <v>10014</v>
      </c>
      <c r="B14">
        <v>36</v>
      </c>
      <c r="C14" t="s">
        <v>262</v>
      </c>
    </row>
    <row r="15" spans="1:3" x14ac:dyDescent="0.35">
      <c r="A15">
        <v>10015</v>
      </c>
      <c r="B15">
        <v>32</v>
      </c>
      <c r="C15" t="s">
        <v>263</v>
      </c>
    </row>
    <row r="16" spans="1:3" x14ac:dyDescent="0.35">
      <c r="A16">
        <v>10016</v>
      </c>
      <c r="B16">
        <v>31</v>
      </c>
      <c r="C16" t="s">
        <v>262</v>
      </c>
    </row>
    <row r="17" spans="1:3" x14ac:dyDescent="0.35">
      <c r="A17">
        <v>10017</v>
      </c>
      <c r="B17">
        <v>35</v>
      </c>
      <c r="C17" t="s">
        <v>263</v>
      </c>
    </row>
    <row r="18" spans="1:3" x14ac:dyDescent="0.35">
      <c r="A18">
        <v>10018</v>
      </c>
      <c r="B18">
        <v>25</v>
      </c>
      <c r="C18" t="s">
        <v>262</v>
      </c>
    </row>
    <row r="19" spans="1:3" x14ac:dyDescent="0.35">
      <c r="A19">
        <v>10019</v>
      </c>
      <c r="B19">
        <v>25</v>
      </c>
      <c r="C19" t="s">
        <v>263</v>
      </c>
    </row>
    <row r="20" spans="1:3" x14ac:dyDescent="0.35">
      <c r="A20">
        <v>10020</v>
      </c>
      <c r="B20">
        <v>27</v>
      </c>
      <c r="C20" t="s">
        <v>262</v>
      </c>
    </row>
    <row r="21" spans="1:3" x14ac:dyDescent="0.35">
      <c r="A21">
        <v>10021</v>
      </c>
      <c r="B21">
        <v>29</v>
      </c>
      <c r="C21" t="s">
        <v>262</v>
      </c>
    </row>
    <row r="22" spans="1:3" x14ac:dyDescent="0.35">
      <c r="A22">
        <v>10022</v>
      </c>
      <c r="B22">
        <v>29</v>
      </c>
      <c r="C22" t="s">
        <v>262</v>
      </c>
    </row>
    <row r="23" spans="1:3" x14ac:dyDescent="0.35">
      <c r="A23">
        <v>10023</v>
      </c>
      <c r="B23">
        <v>30</v>
      </c>
      <c r="C23" t="s">
        <v>263</v>
      </c>
    </row>
    <row r="24" spans="1:3" x14ac:dyDescent="0.35">
      <c r="A24">
        <v>10024</v>
      </c>
      <c r="B24">
        <v>56</v>
      </c>
      <c r="C24" t="s">
        <v>263</v>
      </c>
    </row>
    <row r="25" spans="1:3" x14ac:dyDescent="0.35">
      <c r="A25">
        <v>10025</v>
      </c>
      <c r="B25">
        <v>54</v>
      </c>
      <c r="C25" t="s">
        <v>263</v>
      </c>
    </row>
    <row r="26" spans="1:3" x14ac:dyDescent="0.35">
      <c r="A26">
        <v>10026</v>
      </c>
      <c r="B26">
        <v>58</v>
      </c>
      <c r="C26" t="s">
        <v>262</v>
      </c>
    </row>
    <row r="27" spans="1:3" x14ac:dyDescent="0.35">
      <c r="A27">
        <v>10027</v>
      </c>
      <c r="B27">
        <v>58</v>
      </c>
      <c r="C27" t="s">
        <v>262</v>
      </c>
    </row>
    <row r="28" spans="1:3" x14ac:dyDescent="0.35">
      <c r="A28">
        <v>10028</v>
      </c>
      <c r="B28">
        <v>59</v>
      </c>
      <c r="C28" t="s">
        <v>262</v>
      </c>
    </row>
    <row r="29" spans="1:3" x14ac:dyDescent="0.35">
      <c r="A29">
        <v>10029</v>
      </c>
      <c r="B29">
        <v>60</v>
      </c>
      <c r="C29" t="s">
        <v>262</v>
      </c>
    </row>
    <row r="30" spans="1:3" x14ac:dyDescent="0.35">
      <c r="A30">
        <v>10030</v>
      </c>
      <c r="B30">
        <v>60</v>
      </c>
      <c r="C30" t="s">
        <v>263</v>
      </c>
    </row>
    <row r="31" spans="1:3" x14ac:dyDescent="0.35">
      <c r="A31">
        <v>10031</v>
      </c>
      <c r="B31">
        <v>40</v>
      </c>
      <c r="C31" t="s">
        <v>262</v>
      </c>
    </row>
    <row r="32" spans="1:3" x14ac:dyDescent="0.35">
      <c r="A32">
        <v>10032</v>
      </c>
      <c r="B32">
        <v>43</v>
      </c>
      <c r="C32" t="s">
        <v>263</v>
      </c>
    </row>
    <row r="33" spans="1:3" x14ac:dyDescent="0.35">
      <c r="A33">
        <v>10033</v>
      </c>
      <c r="B33">
        <v>40</v>
      </c>
      <c r="C33" t="s">
        <v>262</v>
      </c>
    </row>
    <row r="34" spans="1:3" x14ac:dyDescent="0.35">
      <c r="A34">
        <v>10034</v>
      </c>
      <c r="B34">
        <v>42</v>
      </c>
      <c r="C34" t="s">
        <v>263</v>
      </c>
    </row>
    <row r="35" spans="1:3" x14ac:dyDescent="0.35">
      <c r="A35">
        <v>10035</v>
      </c>
      <c r="B35">
        <v>41</v>
      </c>
      <c r="C35" t="s">
        <v>263</v>
      </c>
    </row>
    <row r="36" spans="1:3" x14ac:dyDescent="0.35">
      <c r="A36">
        <v>10036</v>
      </c>
      <c r="B36">
        <v>42</v>
      </c>
      <c r="C36" t="s">
        <v>262</v>
      </c>
    </row>
    <row r="37" spans="1:3" x14ac:dyDescent="0.35">
      <c r="A37">
        <v>10037</v>
      </c>
      <c r="B37">
        <v>41</v>
      </c>
      <c r="C37" t="s">
        <v>263</v>
      </c>
    </row>
    <row r="38" spans="1:3" x14ac:dyDescent="0.35">
      <c r="A38">
        <v>10038</v>
      </c>
      <c r="B38">
        <v>19</v>
      </c>
      <c r="C38" t="s">
        <v>262</v>
      </c>
    </row>
    <row r="39" spans="1:3" x14ac:dyDescent="0.35">
      <c r="A39">
        <v>10039</v>
      </c>
      <c r="B39">
        <v>20</v>
      </c>
      <c r="C39" t="s">
        <v>263</v>
      </c>
    </row>
    <row r="40" spans="1:3" x14ac:dyDescent="0.35">
      <c r="A40">
        <v>10040</v>
      </c>
      <c r="B40">
        <v>18</v>
      </c>
      <c r="C40" t="s">
        <v>262</v>
      </c>
    </row>
    <row r="41" spans="1:3" x14ac:dyDescent="0.35">
      <c r="A41">
        <v>10041</v>
      </c>
      <c r="B41">
        <v>23</v>
      </c>
      <c r="C41" t="s">
        <v>262</v>
      </c>
    </row>
    <row r="42" spans="1:3" x14ac:dyDescent="0.35">
      <c r="A42">
        <v>10042</v>
      </c>
      <c r="B42">
        <v>22</v>
      </c>
      <c r="C42" t="s">
        <v>262</v>
      </c>
    </row>
    <row r="43" spans="1:3" x14ac:dyDescent="0.35">
      <c r="A43">
        <v>10043</v>
      </c>
      <c r="B43">
        <v>24</v>
      </c>
      <c r="C43" t="s">
        <v>263</v>
      </c>
    </row>
    <row r="44" spans="1:3" x14ac:dyDescent="0.35">
      <c r="A44">
        <v>10044</v>
      </c>
      <c r="B44">
        <v>20</v>
      </c>
      <c r="C44" t="s">
        <v>262</v>
      </c>
    </row>
    <row r="45" spans="1:3" x14ac:dyDescent="0.35">
      <c r="A45">
        <v>10045</v>
      </c>
      <c r="B45">
        <v>21</v>
      </c>
      <c r="C45" t="s">
        <v>263</v>
      </c>
    </row>
    <row r="46" spans="1:3" x14ac:dyDescent="0.35">
      <c r="A46">
        <v>10046</v>
      </c>
      <c r="B46">
        <v>23</v>
      </c>
      <c r="C46" t="s">
        <v>262</v>
      </c>
    </row>
    <row r="47" spans="1:3" x14ac:dyDescent="0.35">
      <c r="A47">
        <v>10047</v>
      </c>
      <c r="B47">
        <v>22</v>
      </c>
      <c r="C47" t="s">
        <v>262</v>
      </c>
    </row>
    <row r="48" spans="1:3" x14ac:dyDescent="0.35">
      <c r="A48">
        <v>10048</v>
      </c>
      <c r="B48">
        <v>26</v>
      </c>
      <c r="C48" t="s">
        <v>262</v>
      </c>
    </row>
    <row r="49" spans="1:3" x14ac:dyDescent="0.35">
      <c r="A49">
        <v>10049</v>
      </c>
      <c r="B49">
        <v>27</v>
      </c>
      <c r="C49" t="s">
        <v>262</v>
      </c>
    </row>
    <row r="50" spans="1:3" x14ac:dyDescent="0.35">
      <c r="A50">
        <v>10050</v>
      </c>
      <c r="B50">
        <v>26</v>
      </c>
      <c r="C50" t="s">
        <v>263</v>
      </c>
    </row>
    <row r="51" spans="1:3" x14ac:dyDescent="0.35">
      <c r="A51">
        <v>10051</v>
      </c>
      <c r="B51">
        <v>25</v>
      </c>
      <c r="C51" t="s">
        <v>262</v>
      </c>
    </row>
    <row r="52" spans="1:3" x14ac:dyDescent="0.35">
      <c r="A52">
        <v>10052</v>
      </c>
      <c r="B52">
        <v>25</v>
      </c>
      <c r="C52" t="s">
        <v>263</v>
      </c>
    </row>
    <row r="53" spans="1:3" x14ac:dyDescent="0.35">
      <c r="A53">
        <v>10053</v>
      </c>
      <c r="B53">
        <v>25</v>
      </c>
      <c r="C53" t="s">
        <v>262</v>
      </c>
    </row>
    <row r="54" spans="1:3" x14ac:dyDescent="0.35">
      <c r="A54">
        <v>10054</v>
      </c>
      <c r="B54">
        <v>28</v>
      </c>
      <c r="C54" t="s">
        <v>262</v>
      </c>
    </row>
    <row r="55" spans="1:3" x14ac:dyDescent="0.35">
      <c r="A55">
        <v>10055</v>
      </c>
      <c r="B55">
        <v>29</v>
      </c>
      <c r="C55" t="s">
        <v>263</v>
      </c>
    </row>
    <row r="56" spans="1:3" x14ac:dyDescent="0.35">
      <c r="A56">
        <v>10056</v>
      </c>
      <c r="B56">
        <v>28</v>
      </c>
      <c r="C56" t="s">
        <v>262</v>
      </c>
    </row>
    <row r="57" spans="1:3" x14ac:dyDescent="0.35">
      <c r="A57">
        <v>10057</v>
      </c>
      <c r="B57">
        <v>39</v>
      </c>
      <c r="C57" t="s">
        <v>263</v>
      </c>
    </row>
    <row r="58" spans="1:3" x14ac:dyDescent="0.35">
      <c r="A58">
        <v>10058</v>
      </c>
      <c r="B58">
        <v>38</v>
      </c>
      <c r="C58" t="s">
        <v>262</v>
      </c>
    </row>
    <row r="59" spans="1:3" x14ac:dyDescent="0.35">
      <c r="A59">
        <v>10059</v>
      </c>
      <c r="B59">
        <v>35</v>
      </c>
      <c r="C59" t="s">
        <v>263</v>
      </c>
    </row>
    <row r="60" spans="1:3" x14ac:dyDescent="0.35">
      <c r="A60">
        <v>10060</v>
      </c>
      <c r="B60">
        <v>35</v>
      </c>
      <c r="C60" t="s">
        <v>262</v>
      </c>
    </row>
    <row r="61" spans="1:3" x14ac:dyDescent="0.35">
      <c r="A61">
        <v>10061</v>
      </c>
      <c r="B61">
        <v>35</v>
      </c>
      <c r="C61" t="s">
        <v>263</v>
      </c>
    </row>
    <row r="62" spans="1:3" x14ac:dyDescent="0.35">
      <c r="A62">
        <v>10062</v>
      </c>
      <c r="B62">
        <v>36</v>
      </c>
      <c r="C62" t="s">
        <v>262</v>
      </c>
    </row>
    <row r="63" spans="1:3" x14ac:dyDescent="0.35">
      <c r="A63">
        <v>10063</v>
      </c>
      <c r="B63">
        <v>37</v>
      </c>
      <c r="C63" t="s">
        <v>263</v>
      </c>
    </row>
    <row r="64" spans="1:3" x14ac:dyDescent="0.35">
      <c r="A64">
        <v>10064</v>
      </c>
      <c r="B64">
        <v>37</v>
      </c>
      <c r="C64" t="s">
        <v>262</v>
      </c>
    </row>
    <row r="65" spans="1:3" x14ac:dyDescent="0.35">
      <c r="A65">
        <v>10065</v>
      </c>
      <c r="B65">
        <v>36</v>
      </c>
      <c r="C65" t="s">
        <v>263</v>
      </c>
    </row>
    <row r="66" spans="1:3" x14ac:dyDescent="0.35">
      <c r="A66">
        <v>10066</v>
      </c>
      <c r="B66">
        <v>35</v>
      </c>
      <c r="C66" t="s">
        <v>262</v>
      </c>
    </row>
    <row r="67" spans="1:3" x14ac:dyDescent="0.35">
      <c r="A67">
        <v>10067</v>
      </c>
      <c r="B67">
        <v>28</v>
      </c>
      <c r="C67" t="s">
        <v>262</v>
      </c>
    </row>
    <row r="68" spans="1:3" x14ac:dyDescent="0.35">
      <c r="A68">
        <v>10068</v>
      </c>
      <c r="B68">
        <v>27</v>
      </c>
      <c r="C68" t="s">
        <v>262</v>
      </c>
    </row>
    <row r="69" spans="1:3" x14ac:dyDescent="0.35">
      <c r="A69">
        <v>10069</v>
      </c>
      <c r="B69">
        <v>26</v>
      </c>
      <c r="C69" t="s">
        <v>262</v>
      </c>
    </row>
    <row r="70" spans="1:3" x14ac:dyDescent="0.35">
      <c r="A70">
        <v>10070</v>
      </c>
      <c r="B70">
        <v>26</v>
      </c>
      <c r="C70" t="s">
        <v>263</v>
      </c>
    </row>
    <row r="71" spans="1:3" x14ac:dyDescent="0.35">
      <c r="A71">
        <v>10071</v>
      </c>
      <c r="B71">
        <v>27</v>
      </c>
      <c r="C71" t="s">
        <v>262</v>
      </c>
    </row>
    <row r="72" spans="1:3" x14ac:dyDescent="0.35">
      <c r="A72">
        <v>10072</v>
      </c>
      <c r="B72">
        <v>28</v>
      </c>
      <c r="C72" t="s">
        <v>263</v>
      </c>
    </row>
    <row r="73" spans="1:3" x14ac:dyDescent="0.35">
      <c r="A73">
        <v>10073</v>
      </c>
      <c r="B73">
        <v>29</v>
      </c>
      <c r="C73" t="s">
        <v>262</v>
      </c>
    </row>
    <row r="74" spans="1:3" x14ac:dyDescent="0.35">
      <c r="A74">
        <v>10074</v>
      </c>
      <c r="B74">
        <v>20</v>
      </c>
      <c r="C74" t="s">
        <v>262</v>
      </c>
    </row>
    <row r="75" spans="1:3" x14ac:dyDescent="0.35">
      <c r="A75">
        <v>10075</v>
      </c>
      <c r="B75">
        <v>17</v>
      </c>
      <c r="C75" t="s">
        <v>263</v>
      </c>
    </row>
    <row r="76" spans="1:3" x14ac:dyDescent="0.35">
      <c r="A76">
        <v>10076</v>
      </c>
      <c r="B76">
        <v>28</v>
      </c>
      <c r="C76" t="s">
        <v>262</v>
      </c>
    </row>
    <row r="77" spans="1:3" x14ac:dyDescent="0.35">
      <c r="A77">
        <v>10077</v>
      </c>
      <c r="B77">
        <v>18</v>
      </c>
      <c r="C77" t="s">
        <v>263</v>
      </c>
    </row>
    <row r="78" spans="1:3" x14ac:dyDescent="0.35">
      <c r="A78">
        <v>10078</v>
      </c>
      <c r="B78">
        <v>50</v>
      </c>
      <c r="C78" t="s">
        <v>262</v>
      </c>
    </row>
    <row r="79" spans="1:3" x14ac:dyDescent="0.35">
      <c r="A79">
        <v>10079</v>
      </c>
      <c r="B79">
        <v>55</v>
      </c>
      <c r="C79" t="s">
        <v>263</v>
      </c>
    </row>
    <row r="80" spans="1:3" x14ac:dyDescent="0.35">
      <c r="A80">
        <v>10080</v>
      </c>
      <c r="B80">
        <v>51</v>
      </c>
      <c r="C80" t="s">
        <v>262</v>
      </c>
    </row>
    <row r="81" spans="1:3" x14ac:dyDescent="0.35">
      <c r="A81">
        <v>10081</v>
      </c>
      <c r="B81">
        <v>19</v>
      </c>
      <c r="C81" t="s">
        <v>262</v>
      </c>
    </row>
    <row r="82" spans="1:3" x14ac:dyDescent="0.35">
      <c r="A82">
        <v>10082</v>
      </c>
      <c r="B82">
        <v>22</v>
      </c>
      <c r="C82" t="s">
        <v>262</v>
      </c>
    </row>
    <row r="83" spans="1:3" x14ac:dyDescent="0.35">
      <c r="A83">
        <v>10083</v>
      </c>
      <c r="B83">
        <v>23</v>
      </c>
      <c r="C83" t="s">
        <v>263</v>
      </c>
    </row>
    <row r="84" spans="1:3" x14ac:dyDescent="0.35">
      <c r="A84">
        <v>10084</v>
      </c>
      <c r="B84">
        <v>24</v>
      </c>
      <c r="C84" t="s">
        <v>263</v>
      </c>
    </row>
    <row r="85" spans="1:3" x14ac:dyDescent="0.35">
      <c r="A85">
        <v>10085</v>
      </c>
      <c r="B85">
        <v>25</v>
      </c>
      <c r="C85" t="s">
        <v>263</v>
      </c>
    </row>
    <row r="86" spans="1:3" x14ac:dyDescent="0.35">
      <c r="A86">
        <v>10086</v>
      </c>
      <c r="B86">
        <v>23</v>
      </c>
      <c r="C86" t="s">
        <v>262</v>
      </c>
    </row>
    <row r="87" spans="1:3" x14ac:dyDescent="0.35">
      <c r="A87">
        <v>10087</v>
      </c>
      <c r="B87">
        <v>36</v>
      </c>
      <c r="C87" t="s">
        <v>262</v>
      </c>
    </row>
    <row r="88" spans="1:3" x14ac:dyDescent="0.35">
      <c r="A88">
        <v>10088</v>
      </c>
      <c r="B88">
        <v>32</v>
      </c>
      <c r="C88" t="s">
        <v>262</v>
      </c>
    </row>
    <row r="89" spans="1:3" x14ac:dyDescent="0.35">
      <c r="A89">
        <v>10089</v>
      </c>
      <c r="B89">
        <v>31</v>
      </c>
      <c r="C89" t="s">
        <v>262</v>
      </c>
    </row>
    <row r="90" spans="1:3" x14ac:dyDescent="0.35">
      <c r="A90">
        <v>10090</v>
      </c>
      <c r="B90">
        <v>35</v>
      </c>
      <c r="C90" t="s">
        <v>263</v>
      </c>
    </row>
    <row r="91" spans="1:3" x14ac:dyDescent="0.35">
      <c r="A91">
        <v>10091</v>
      </c>
      <c r="B91">
        <v>25</v>
      </c>
      <c r="C91" t="s">
        <v>262</v>
      </c>
    </row>
    <row r="92" spans="1:3" x14ac:dyDescent="0.35">
      <c r="A92">
        <v>10092</v>
      </c>
      <c r="B92">
        <v>25</v>
      </c>
      <c r="C92" t="s">
        <v>263</v>
      </c>
    </row>
    <row r="93" spans="1:3" x14ac:dyDescent="0.35">
      <c r="A93">
        <v>10093</v>
      </c>
      <c r="B93">
        <v>27</v>
      </c>
      <c r="C93" t="s">
        <v>262</v>
      </c>
    </row>
    <row r="94" spans="1:3" x14ac:dyDescent="0.35">
      <c r="A94">
        <v>10094</v>
      </c>
      <c r="B94">
        <v>29</v>
      </c>
      <c r="C94" t="s">
        <v>262</v>
      </c>
    </row>
    <row r="95" spans="1:3" x14ac:dyDescent="0.35">
      <c r="A95">
        <v>10095</v>
      </c>
      <c r="B95">
        <v>29</v>
      </c>
      <c r="C95" t="s">
        <v>263</v>
      </c>
    </row>
    <row r="96" spans="1:3" x14ac:dyDescent="0.35">
      <c r="A96">
        <v>10096</v>
      </c>
      <c r="B96">
        <v>30</v>
      </c>
      <c r="C96" t="s">
        <v>262</v>
      </c>
    </row>
    <row r="97" spans="1:3" x14ac:dyDescent="0.35">
      <c r="A97">
        <v>10097</v>
      </c>
      <c r="B97">
        <v>56</v>
      </c>
      <c r="C97" t="s">
        <v>263</v>
      </c>
    </row>
    <row r="98" spans="1:3" x14ac:dyDescent="0.35">
      <c r="A98">
        <v>10098</v>
      </c>
      <c r="B98">
        <v>54</v>
      </c>
      <c r="C98" t="s">
        <v>262</v>
      </c>
    </row>
    <row r="99" spans="1:3" x14ac:dyDescent="0.35">
      <c r="A99">
        <v>10099</v>
      </c>
      <c r="B99">
        <v>58</v>
      </c>
      <c r="C99" t="s">
        <v>263</v>
      </c>
    </row>
    <row r="100" spans="1:3" x14ac:dyDescent="0.35">
      <c r="A100">
        <v>10100</v>
      </c>
      <c r="B100">
        <v>58</v>
      </c>
      <c r="C100" t="s">
        <v>262</v>
      </c>
    </row>
    <row r="101" spans="1:3" x14ac:dyDescent="0.35">
      <c r="A101">
        <v>10101</v>
      </c>
      <c r="B101">
        <v>59</v>
      </c>
      <c r="C101" t="s">
        <v>263</v>
      </c>
    </row>
    <row r="102" spans="1:3" x14ac:dyDescent="0.35">
      <c r="A102">
        <v>10102</v>
      </c>
      <c r="B102">
        <v>25</v>
      </c>
      <c r="C102" t="s">
        <v>262</v>
      </c>
    </row>
    <row r="103" spans="1:3" x14ac:dyDescent="0.35">
      <c r="A103">
        <v>10103</v>
      </c>
      <c r="B103">
        <v>60</v>
      </c>
      <c r="C103" t="s">
        <v>263</v>
      </c>
    </row>
    <row r="104" spans="1:3" x14ac:dyDescent="0.35">
      <c r="A104">
        <v>10104</v>
      </c>
      <c r="B104">
        <v>40</v>
      </c>
      <c r="C104" t="s">
        <v>262</v>
      </c>
    </row>
    <row r="105" spans="1:3" x14ac:dyDescent="0.35">
      <c r="A105">
        <v>10105</v>
      </c>
      <c r="B105">
        <v>43</v>
      </c>
      <c r="C105" t="s">
        <v>263</v>
      </c>
    </row>
    <row r="106" spans="1:3" x14ac:dyDescent="0.35">
      <c r="A106">
        <v>10106</v>
      </c>
      <c r="B106">
        <v>40</v>
      </c>
      <c r="C106" t="s">
        <v>262</v>
      </c>
    </row>
    <row r="107" spans="1:3" x14ac:dyDescent="0.35">
      <c r="A107">
        <v>10107</v>
      </c>
      <c r="B107">
        <v>42</v>
      </c>
      <c r="C107" t="s">
        <v>262</v>
      </c>
    </row>
    <row r="108" spans="1:3" x14ac:dyDescent="0.35">
      <c r="A108">
        <v>10108</v>
      </c>
      <c r="B108">
        <v>41</v>
      </c>
      <c r="C108" t="s">
        <v>263</v>
      </c>
    </row>
    <row r="109" spans="1:3" x14ac:dyDescent="0.35">
      <c r="A109">
        <v>10109</v>
      </c>
      <c r="B109">
        <v>42</v>
      </c>
      <c r="C109" t="s">
        <v>262</v>
      </c>
    </row>
    <row r="110" spans="1:3" x14ac:dyDescent="0.35">
      <c r="A110">
        <v>10110</v>
      </c>
      <c r="B110">
        <v>41</v>
      </c>
      <c r="C110" t="s">
        <v>263</v>
      </c>
    </row>
    <row r="111" spans="1:3" x14ac:dyDescent="0.35">
      <c r="A111">
        <v>10111</v>
      </c>
      <c r="B111">
        <v>19</v>
      </c>
      <c r="C111" t="s">
        <v>262</v>
      </c>
    </row>
    <row r="112" spans="1:3" x14ac:dyDescent="0.35">
      <c r="A112">
        <v>10112</v>
      </c>
      <c r="B112">
        <v>20</v>
      </c>
      <c r="C112" t="s">
        <v>263</v>
      </c>
    </row>
    <row r="113" spans="1:3" x14ac:dyDescent="0.35">
      <c r="A113">
        <v>10113</v>
      </c>
      <c r="B113">
        <v>18</v>
      </c>
      <c r="C113" t="s">
        <v>262</v>
      </c>
    </row>
    <row r="114" spans="1:3" x14ac:dyDescent="0.35">
      <c r="A114">
        <v>10114</v>
      </c>
      <c r="B114">
        <v>23</v>
      </c>
      <c r="C114" t="s">
        <v>262</v>
      </c>
    </row>
    <row r="115" spans="1:3" x14ac:dyDescent="0.35">
      <c r="A115">
        <v>10115</v>
      </c>
      <c r="B115">
        <v>22</v>
      </c>
      <c r="C115" t="s">
        <v>263</v>
      </c>
    </row>
    <row r="116" spans="1:3" x14ac:dyDescent="0.35">
      <c r="A116">
        <v>10116</v>
      </c>
      <c r="B116">
        <v>24</v>
      </c>
      <c r="C116" t="s">
        <v>262</v>
      </c>
    </row>
    <row r="117" spans="1:3" x14ac:dyDescent="0.35">
      <c r="A117">
        <v>10117</v>
      </c>
      <c r="B117">
        <v>20</v>
      </c>
      <c r="C117" t="s">
        <v>263</v>
      </c>
    </row>
    <row r="118" spans="1:3" x14ac:dyDescent="0.35">
      <c r="A118">
        <v>10118</v>
      </c>
      <c r="B118">
        <v>21</v>
      </c>
      <c r="C118" t="s">
        <v>262</v>
      </c>
    </row>
    <row r="119" spans="1:3" x14ac:dyDescent="0.35">
      <c r="A119">
        <v>10119</v>
      </c>
      <c r="B119">
        <v>23</v>
      </c>
      <c r="C119" t="s">
        <v>263</v>
      </c>
    </row>
    <row r="120" spans="1:3" x14ac:dyDescent="0.35">
      <c r="A120">
        <v>10120</v>
      </c>
      <c r="B120">
        <v>22</v>
      </c>
      <c r="C120" t="s">
        <v>262</v>
      </c>
    </row>
    <row r="121" spans="1:3" x14ac:dyDescent="0.35">
      <c r="A121">
        <v>10121</v>
      </c>
      <c r="B121">
        <v>26</v>
      </c>
      <c r="C121" t="s">
        <v>263</v>
      </c>
    </row>
    <row r="122" spans="1:3" x14ac:dyDescent="0.35">
      <c r="A122">
        <v>10122</v>
      </c>
      <c r="B122">
        <v>27</v>
      </c>
      <c r="C122" t="s">
        <v>262</v>
      </c>
    </row>
    <row r="123" spans="1:3" x14ac:dyDescent="0.35">
      <c r="A123">
        <v>10123</v>
      </c>
      <c r="B123">
        <v>26</v>
      </c>
      <c r="C123" t="s">
        <v>263</v>
      </c>
    </row>
    <row r="124" spans="1:3" x14ac:dyDescent="0.35">
      <c r="A124">
        <v>10124</v>
      </c>
      <c r="B124">
        <v>25</v>
      </c>
      <c r="C124" t="s">
        <v>263</v>
      </c>
    </row>
    <row r="125" spans="1:3" x14ac:dyDescent="0.35">
      <c r="A125">
        <v>10125</v>
      </c>
      <c r="B125">
        <v>25</v>
      </c>
      <c r="C125" t="s">
        <v>263</v>
      </c>
    </row>
    <row r="126" spans="1:3" x14ac:dyDescent="0.35">
      <c r="A126">
        <v>10126</v>
      </c>
      <c r="B126">
        <v>25</v>
      </c>
      <c r="C126" t="s">
        <v>262</v>
      </c>
    </row>
    <row r="127" spans="1:3" x14ac:dyDescent="0.35">
      <c r="A127">
        <v>10127</v>
      </c>
      <c r="B127">
        <v>28</v>
      </c>
      <c r="C127" t="s">
        <v>262</v>
      </c>
    </row>
    <row r="128" spans="1:3" x14ac:dyDescent="0.35">
      <c r="A128">
        <v>10128</v>
      </c>
      <c r="B128">
        <v>29</v>
      </c>
      <c r="C128" t="s">
        <v>262</v>
      </c>
    </row>
    <row r="129" spans="1:3" x14ac:dyDescent="0.35">
      <c r="A129">
        <v>10129</v>
      </c>
      <c r="B129">
        <v>28</v>
      </c>
      <c r="C129" t="s">
        <v>262</v>
      </c>
    </row>
    <row r="130" spans="1:3" x14ac:dyDescent="0.35">
      <c r="A130">
        <v>10130</v>
      </c>
      <c r="B130">
        <v>39</v>
      </c>
      <c r="C130" t="s">
        <v>263</v>
      </c>
    </row>
    <row r="131" spans="1:3" x14ac:dyDescent="0.35">
      <c r="A131">
        <v>10131</v>
      </c>
      <c r="B131">
        <v>38</v>
      </c>
      <c r="C131" t="s">
        <v>262</v>
      </c>
    </row>
    <row r="132" spans="1:3" x14ac:dyDescent="0.35">
      <c r="A132">
        <v>10132</v>
      </c>
      <c r="B132">
        <v>35</v>
      </c>
      <c r="C132" t="s">
        <v>263</v>
      </c>
    </row>
    <row r="133" spans="1:3" x14ac:dyDescent="0.35">
      <c r="A133">
        <v>10133</v>
      </c>
      <c r="B133">
        <v>35</v>
      </c>
      <c r="C133" t="s">
        <v>262</v>
      </c>
    </row>
    <row r="134" spans="1:3" x14ac:dyDescent="0.35">
      <c r="A134">
        <v>10134</v>
      </c>
      <c r="B134">
        <v>35</v>
      </c>
      <c r="C134" t="s">
        <v>262</v>
      </c>
    </row>
    <row r="135" spans="1:3" x14ac:dyDescent="0.35">
      <c r="A135">
        <v>10135</v>
      </c>
      <c r="B135">
        <v>36</v>
      </c>
      <c r="C135" t="s">
        <v>263</v>
      </c>
    </row>
    <row r="136" spans="1:3" x14ac:dyDescent="0.35">
      <c r="A136">
        <v>10136</v>
      </c>
      <c r="B136">
        <v>37</v>
      </c>
      <c r="C136" t="s">
        <v>262</v>
      </c>
    </row>
    <row r="137" spans="1:3" x14ac:dyDescent="0.35">
      <c r="A137">
        <v>10137</v>
      </c>
      <c r="B137">
        <v>37</v>
      </c>
      <c r="C137" t="s">
        <v>263</v>
      </c>
    </row>
    <row r="138" spans="1:3" x14ac:dyDescent="0.35">
      <c r="A138">
        <v>10138</v>
      </c>
      <c r="B138">
        <v>36</v>
      </c>
      <c r="C138" t="s">
        <v>262</v>
      </c>
    </row>
    <row r="139" spans="1:3" x14ac:dyDescent="0.35">
      <c r="A139">
        <v>10139</v>
      </c>
      <c r="B139">
        <v>35</v>
      </c>
      <c r="C139" t="s">
        <v>263</v>
      </c>
    </row>
    <row r="140" spans="1:3" x14ac:dyDescent="0.35">
      <c r="A140">
        <v>10140</v>
      </c>
      <c r="B140">
        <v>28</v>
      </c>
      <c r="C140" t="s">
        <v>262</v>
      </c>
    </row>
    <row r="141" spans="1:3" x14ac:dyDescent="0.35">
      <c r="A141">
        <v>10141</v>
      </c>
      <c r="B141">
        <v>27</v>
      </c>
      <c r="C141" t="s">
        <v>262</v>
      </c>
    </row>
    <row r="142" spans="1:3" x14ac:dyDescent="0.35">
      <c r="A142">
        <v>10142</v>
      </c>
      <c r="B142">
        <v>26</v>
      </c>
      <c r="C142" t="s">
        <v>262</v>
      </c>
    </row>
    <row r="143" spans="1:3" x14ac:dyDescent="0.35">
      <c r="A143">
        <v>10143</v>
      </c>
      <c r="B143">
        <v>26</v>
      </c>
      <c r="C143" t="s">
        <v>263</v>
      </c>
    </row>
    <row r="144" spans="1:3" x14ac:dyDescent="0.35">
      <c r="A144">
        <v>10144</v>
      </c>
      <c r="B144">
        <v>27</v>
      </c>
      <c r="C144" t="s">
        <v>262</v>
      </c>
    </row>
    <row r="145" spans="1:3" x14ac:dyDescent="0.35">
      <c r="A145">
        <v>10145</v>
      </c>
      <c r="B145">
        <v>28</v>
      </c>
      <c r="C145" t="s">
        <v>263</v>
      </c>
    </row>
    <row r="146" spans="1:3" x14ac:dyDescent="0.35">
      <c r="A146">
        <v>10146</v>
      </c>
      <c r="B146">
        <v>29</v>
      </c>
      <c r="C146" t="s">
        <v>262</v>
      </c>
    </row>
    <row r="147" spans="1:3" x14ac:dyDescent="0.35">
      <c r="A147">
        <v>10147</v>
      </c>
      <c r="B147">
        <v>29</v>
      </c>
      <c r="C147" t="s">
        <v>263</v>
      </c>
    </row>
    <row r="148" spans="1:3" x14ac:dyDescent="0.35">
      <c r="A148">
        <v>10148</v>
      </c>
      <c r="B148">
        <v>28</v>
      </c>
      <c r="C148" t="s">
        <v>262</v>
      </c>
    </row>
    <row r="149" spans="1:3" x14ac:dyDescent="0.35">
      <c r="A149">
        <v>10149</v>
      </c>
      <c r="B149">
        <v>33</v>
      </c>
      <c r="C149" t="s">
        <v>262</v>
      </c>
    </row>
    <row r="150" spans="1:3" x14ac:dyDescent="0.35">
      <c r="A150">
        <v>10150</v>
      </c>
      <c r="B150">
        <v>38</v>
      </c>
      <c r="C150" t="s">
        <v>263</v>
      </c>
    </row>
    <row r="151" spans="1:3" x14ac:dyDescent="0.35">
      <c r="A151">
        <v>10151</v>
      </c>
      <c r="B151">
        <v>35</v>
      </c>
      <c r="C151" t="s">
        <v>262</v>
      </c>
    </row>
    <row r="152" spans="1:3" x14ac:dyDescent="0.35">
      <c r="A152">
        <v>10152</v>
      </c>
      <c r="B152">
        <v>35</v>
      </c>
      <c r="C152" t="s">
        <v>263</v>
      </c>
    </row>
    <row r="153" spans="1:3" x14ac:dyDescent="0.35">
      <c r="A153">
        <v>10153</v>
      </c>
      <c r="B153">
        <v>35</v>
      </c>
      <c r="C153" t="s">
        <v>262</v>
      </c>
    </row>
    <row r="154" spans="1:3" x14ac:dyDescent="0.35">
      <c r="A154">
        <v>10154</v>
      </c>
      <c r="B154">
        <v>36</v>
      </c>
      <c r="C154" t="s">
        <v>262</v>
      </c>
    </row>
    <row r="155" spans="1:3" x14ac:dyDescent="0.35">
      <c r="A155">
        <v>10155</v>
      </c>
      <c r="B155">
        <v>37</v>
      </c>
      <c r="C155" t="s">
        <v>263</v>
      </c>
    </row>
    <row r="156" spans="1:3" x14ac:dyDescent="0.35">
      <c r="A156">
        <v>10156</v>
      </c>
      <c r="B156">
        <v>37</v>
      </c>
      <c r="C156" t="s">
        <v>262</v>
      </c>
    </row>
    <row r="157" spans="1:3" x14ac:dyDescent="0.35">
      <c r="A157">
        <v>10157</v>
      </c>
      <c r="B157">
        <v>36</v>
      </c>
      <c r="C157" t="s">
        <v>263</v>
      </c>
    </row>
    <row r="158" spans="1:3" x14ac:dyDescent="0.35">
      <c r="A158">
        <v>10158</v>
      </c>
      <c r="B158">
        <v>35</v>
      </c>
      <c r="C158" t="s">
        <v>262</v>
      </c>
    </row>
    <row r="159" spans="1:3" x14ac:dyDescent="0.35">
      <c r="A159">
        <v>10159</v>
      </c>
      <c r="B159">
        <v>42</v>
      </c>
      <c r="C159" t="s">
        <v>263</v>
      </c>
    </row>
    <row r="160" spans="1:3" x14ac:dyDescent="0.35">
      <c r="A160">
        <v>10160</v>
      </c>
      <c r="B160">
        <v>41</v>
      </c>
      <c r="C160" t="s">
        <v>262</v>
      </c>
    </row>
    <row r="161" spans="1:3" x14ac:dyDescent="0.35">
      <c r="A161">
        <v>10161</v>
      </c>
      <c r="B161">
        <v>42</v>
      </c>
      <c r="C161" t="s">
        <v>262</v>
      </c>
    </row>
    <row r="162" spans="1:3" x14ac:dyDescent="0.35">
      <c r="A162">
        <v>10162</v>
      </c>
      <c r="B162">
        <v>41</v>
      </c>
      <c r="C162" t="s">
        <v>262</v>
      </c>
    </row>
    <row r="163" spans="1:3" x14ac:dyDescent="0.35">
      <c r="A163">
        <v>10163</v>
      </c>
      <c r="B163">
        <v>19</v>
      </c>
      <c r="C163" t="s">
        <v>263</v>
      </c>
    </row>
    <row r="164" spans="1:3" x14ac:dyDescent="0.35">
      <c r="A164">
        <v>10164</v>
      </c>
      <c r="B164">
        <v>20</v>
      </c>
      <c r="C164" t="s">
        <v>262</v>
      </c>
    </row>
    <row r="165" spans="1:3" x14ac:dyDescent="0.35">
      <c r="A165">
        <v>10165</v>
      </c>
      <c r="B165">
        <v>18</v>
      </c>
      <c r="C165" t="s">
        <v>263</v>
      </c>
    </row>
    <row r="166" spans="1:3" x14ac:dyDescent="0.35">
      <c r="A166">
        <v>10166</v>
      </c>
      <c r="B166">
        <v>23</v>
      </c>
      <c r="C166" t="s">
        <v>262</v>
      </c>
    </row>
    <row r="167" spans="1:3" x14ac:dyDescent="0.35">
      <c r="A167">
        <v>10167</v>
      </c>
      <c r="B167">
        <v>22</v>
      </c>
      <c r="C167" t="s">
        <v>263</v>
      </c>
    </row>
    <row r="168" spans="1:3" x14ac:dyDescent="0.35">
      <c r="A168">
        <v>10168</v>
      </c>
      <c r="B168">
        <v>56</v>
      </c>
      <c r="C168" t="s">
        <v>262</v>
      </c>
    </row>
    <row r="169" spans="1:3" x14ac:dyDescent="0.35">
      <c r="A169">
        <v>10169</v>
      </c>
      <c r="B169">
        <v>54</v>
      </c>
      <c r="C169" t="s">
        <v>262</v>
      </c>
    </row>
    <row r="170" spans="1:3" x14ac:dyDescent="0.35">
      <c r="A170">
        <v>10170</v>
      </c>
      <c r="B170">
        <v>58</v>
      </c>
      <c r="C170" t="s">
        <v>263</v>
      </c>
    </row>
    <row r="171" spans="1:3" x14ac:dyDescent="0.35">
      <c r="A171">
        <v>10171</v>
      </c>
      <c r="B171">
        <v>58</v>
      </c>
      <c r="C171" t="s">
        <v>262</v>
      </c>
    </row>
    <row r="172" spans="1:3" x14ac:dyDescent="0.35">
      <c r="A172">
        <v>10172</v>
      </c>
      <c r="B172">
        <v>59</v>
      </c>
      <c r="C172" t="s">
        <v>263</v>
      </c>
    </row>
    <row r="173" spans="1:3" x14ac:dyDescent="0.35">
      <c r="A173">
        <v>10173</v>
      </c>
      <c r="B173">
        <v>60</v>
      </c>
      <c r="C173" t="s">
        <v>262</v>
      </c>
    </row>
    <row r="174" spans="1:3" x14ac:dyDescent="0.35">
      <c r="A174">
        <v>10174</v>
      </c>
      <c r="B174">
        <v>60</v>
      </c>
      <c r="C174" t="s">
        <v>262</v>
      </c>
    </row>
    <row r="175" spans="1:3" x14ac:dyDescent="0.35">
      <c r="A175">
        <v>10175</v>
      </c>
      <c r="B175">
        <v>55</v>
      </c>
      <c r="C175" t="s">
        <v>263</v>
      </c>
    </row>
    <row r="176" spans="1:3" x14ac:dyDescent="0.35">
      <c r="A176">
        <v>10176</v>
      </c>
      <c r="B176">
        <v>54</v>
      </c>
      <c r="C176" t="s">
        <v>262</v>
      </c>
    </row>
    <row r="177" spans="1:3" x14ac:dyDescent="0.35">
      <c r="A177">
        <v>10177</v>
      </c>
      <c r="B177">
        <v>52</v>
      </c>
      <c r="C177" t="s">
        <v>263</v>
      </c>
    </row>
    <row r="178" spans="1:3" x14ac:dyDescent="0.35">
      <c r="A178">
        <v>10178</v>
      </c>
      <c r="B178">
        <v>50</v>
      </c>
      <c r="C178" t="s">
        <v>262</v>
      </c>
    </row>
    <row r="179" spans="1:3" x14ac:dyDescent="0.35">
      <c r="A179">
        <v>10179</v>
      </c>
      <c r="B179">
        <v>53</v>
      </c>
      <c r="C179" t="s">
        <v>263</v>
      </c>
    </row>
    <row r="180" spans="1:3" x14ac:dyDescent="0.35">
      <c r="A180">
        <v>10180</v>
      </c>
      <c r="B180">
        <v>20</v>
      </c>
      <c r="C180" t="s">
        <v>262</v>
      </c>
    </row>
    <row r="181" spans="1:3" x14ac:dyDescent="0.35">
      <c r="A181">
        <v>10181</v>
      </c>
      <c r="B181">
        <v>23</v>
      </c>
      <c r="C181" t="s">
        <v>263</v>
      </c>
    </row>
    <row r="182" spans="1:3" x14ac:dyDescent="0.35">
      <c r="A182">
        <v>10182</v>
      </c>
      <c r="B182">
        <v>22</v>
      </c>
      <c r="C182" t="s">
        <v>262</v>
      </c>
    </row>
    <row r="183" spans="1:3" x14ac:dyDescent="0.35">
      <c r="A183">
        <v>10183</v>
      </c>
      <c r="B183">
        <v>21</v>
      </c>
      <c r="C183" t="s">
        <v>263</v>
      </c>
    </row>
    <row r="184" spans="1:3" x14ac:dyDescent="0.35">
      <c r="A184">
        <v>10184</v>
      </c>
      <c r="B184">
        <v>26</v>
      </c>
      <c r="C184" t="s">
        <v>262</v>
      </c>
    </row>
    <row r="185" spans="1:3" x14ac:dyDescent="0.35">
      <c r="A185">
        <v>10185</v>
      </c>
      <c r="B185">
        <v>25</v>
      </c>
      <c r="C185" t="s">
        <v>263</v>
      </c>
    </row>
    <row r="186" spans="1:3" x14ac:dyDescent="0.35">
      <c r="A186">
        <v>10186</v>
      </c>
      <c r="B186">
        <v>28</v>
      </c>
      <c r="C186" t="s">
        <v>262</v>
      </c>
    </row>
    <row r="187" spans="1:3" x14ac:dyDescent="0.35">
      <c r="A187">
        <v>10187</v>
      </c>
      <c r="B187">
        <v>27</v>
      </c>
      <c r="C187" t="s">
        <v>262</v>
      </c>
    </row>
    <row r="188" spans="1:3" x14ac:dyDescent="0.35">
      <c r="A188">
        <v>10188</v>
      </c>
      <c r="B188">
        <v>29</v>
      </c>
      <c r="C188" t="s">
        <v>262</v>
      </c>
    </row>
    <row r="189" spans="1:3" x14ac:dyDescent="0.35">
      <c r="A189">
        <v>10189</v>
      </c>
      <c r="B189">
        <v>30</v>
      </c>
      <c r="C189" t="s">
        <v>263</v>
      </c>
    </row>
    <row r="190" spans="1:3" x14ac:dyDescent="0.35">
      <c r="A190">
        <v>10190</v>
      </c>
      <c r="B190">
        <v>60</v>
      </c>
      <c r="C190" t="s">
        <v>263</v>
      </c>
    </row>
    <row r="191" spans="1:3" x14ac:dyDescent="0.35">
      <c r="A191">
        <v>10191</v>
      </c>
      <c r="B191">
        <v>55</v>
      </c>
      <c r="C191" t="s">
        <v>262</v>
      </c>
    </row>
    <row r="192" spans="1:3" x14ac:dyDescent="0.35">
      <c r="A192">
        <v>10192</v>
      </c>
      <c r="B192">
        <v>54</v>
      </c>
      <c r="C192" t="s">
        <v>263</v>
      </c>
    </row>
    <row r="193" spans="1:3" x14ac:dyDescent="0.35">
      <c r="A193">
        <v>10193</v>
      </c>
      <c r="B193">
        <v>52</v>
      </c>
      <c r="C193" t="s">
        <v>262</v>
      </c>
    </row>
    <row r="194" spans="1:3" x14ac:dyDescent="0.35">
      <c r="A194">
        <v>10194</v>
      </c>
      <c r="B194">
        <v>50</v>
      </c>
      <c r="C194" t="s">
        <v>262</v>
      </c>
    </row>
    <row r="195" spans="1:3" x14ac:dyDescent="0.35">
      <c r="A195">
        <v>10195</v>
      </c>
      <c r="B195">
        <v>53</v>
      </c>
      <c r="C195" t="s">
        <v>263</v>
      </c>
    </row>
    <row r="196" spans="1:3" x14ac:dyDescent="0.35">
      <c r="A196">
        <v>10196</v>
      </c>
      <c r="B196">
        <v>20</v>
      </c>
      <c r="C196" t="s">
        <v>262</v>
      </c>
    </row>
    <row r="197" spans="1:3" x14ac:dyDescent="0.35">
      <c r="A197">
        <v>10197</v>
      </c>
      <c r="B197">
        <v>23</v>
      </c>
      <c r="C197" t="s">
        <v>263</v>
      </c>
    </row>
    <row r="198" spans="1:3" x14ac:dyDescent="0.35">
      <c r="A198">
        <v>10198</v>
      </c>
      <c r="B198">
        <v>22</v>
      </c>
      <c r="C198" t="s">
        <v>262</v>
      </c>
    </row>
    <row r="199" spans="1:3" x14ac:dyDescent="0.35">
      <c r="A199">
        <v>10199</v>
      </c>
      <c r="B199">
        <v>21</v>
      </c>
      <c r="C199" t="s">
        <v>263</v>
      </c>
    </row>
    <row r="200" spans="1:3" x14ac:dyDescent="0.35">
      <c r="A200">
        <v>10200</v>
      </c>
      <c r="B200">
        <v>26</v>
      </c>
      <c r="C200" t="s">
        <v>262</v>
      </c>
    </row>
    <row r="201" spans="1:3" x14ac:dyDescent="0.35">
      <c r="A201">
        <v>10201</v>
      </c>
      <c r="B201">
        <v>25</v>
      </c>
      <c r="C201" t="s">
        <v>262</v>
      </c>
    </row>
    <row r="202" spans="1:3" x14ac:dyDescent="0.35">
      <c r="A202">
        <v>10202</v>
      </c>
      <c r="B202">
        <v>28</v>
      </c>
      <c r="C202" t="s">
        <v>262</v>
      </c>
    </row>
    <row r="203" spans="1:3" x14ac:dyDescent="0.35">
      <c r="A203">
        <v>10203</v>
      </c>
      <c r="B203">
        <v>27</v>
      </c>
      <c r="C203" t="s">
        <v>263</v>
      </c>
    </row>
    <row r="204" spans="1:3" x14ac:dyDescent="0.35">
      <c r="A204">
        <v>10204</v>
      </c>
      <c r="B204">
        <v>29</v>
      </c>
      <c r="C204" t="s">
        <v>263</v>
      </c>
    </row>
    <row r="205" spans="1:3" x14ac:dyDescent="0.35">
      <c r="A205">
        <v>10205</v>
      </c>
      <c r="B205">
        <v>30</v>
      </c>
      <c r="C205" t="s">
        <v>263</v>
      </c>
    </row>
    <row r="206" spans="1:3" x14ac:dyDescent="0.35">
      <c r="A206">
        <v>10206</v>
      </c>
      <c r="B206">
        <v>60</v>
      </c>
      <c r="C206" t="s">
        <v>262</v>
      </c>
    </row>
    <row r="207" spans="1:3" x14ac:dyDescent="0.35">
      <c r="A207">
        <v>10207</v>
      </c>
      <c r="B207">
        <v>55</v>
      </c>
      <c r="C207" t="s">
        <v>262</v>
      </c>
    </row>
    <row r="208" spans="1:3" x14ac:dyDescent="0.35">
      <c r="A208">
        <v>10208</v>
      </c>
      <c r="B208">
        <v>54</v>
      </c>
      <c r="C208" t="s">
        <v>262</v>
      </c>
    </row>
    <row r="209" spans="1:3" x14ac:dyDescent="0.35">
      <c r="A209">
        <v>10209</v>
      </c>
      <c r="B209">
        <v>52</v>
      </c>
      <c r="C209" t="s">
        <v>262</v>
      </c>
    </row>
    <row r="210" spans="1:3" x14ac:dyDescent="0.35">
      <c r="A210">
        <v>10210</v>
      </c>
      <c r="B210">
        <v>50</v>
      </c>
      <c r="C210" t="s">
        <v>263</v>
      </c>
    </row>
    <row r="211" spans="1:3" x14ac:dyDescent="0.35">
      <c r="A211">
        <v>10211</v>
      </c>
      <c r="B211">
        <v>53</v>
      </c>
      <c r="C211" t="s">
        <v>262</v>
      </c>
    </row>
    <row r="212" spans="1:3" x14ac:dyDescent="0.35">
      <c r="A212">
        <v>10212</v>
      </c>
      <c r="B212">
        <v>20</v>
      </c>
      <c r="C212" t="s">
        <v>263</v>
      </c>
    </row>
    <row r="213" spans="1:3" x14ac:dyDescent="0.35">
      <c r="A213">
        <v>10213</v>
      </c>
      <c r="B213">
        <v>23</v>
      </c>
      <c r="C213" t="s">
        <v>262</v>
      </c>
    </row>
    <row r="214" spans="1:3" x14ac:dyDescent="0.35">
      <c r="A214">
        <v>10214</v>
      </c>
      <c r="B214">
        <v>22</v>
      </c>
      <c r="C214" t="s">
        <v>262</v>
      </c>
    </row>
    <row r="215" spans="1:3" x14ac:dyDescent="0.35">
      <c r="A215">
        <v>10215</v>
      </c>
      <c r="B215">
        <v>21</v>
      </c>
      <c r="C215" t="s">
        <v>263</v>
      </c>
    </row>
    <row r="216" spans="1:3" x14ac:dyDescent="0.35">
      <c r="A216">
        <v>10216</v>
      </c>
      <c r="B216">
        <v>26</v>
      </c>
      <c r="C216" t="s">
        <v>262</v>
      </c>
    </row>
    <row r="217" spans="1:3" x14ac:dyDescent="0.35">
      <c r="A217">
        <v>10217</v>
      </c>
      <c r="B217">
        <v>25</v>
      </c>
      <c r="C217" t="s">
        <v>263</v>
      </c>
    </row>
    <row r="218" spans="1:3" x14ac:dyDescent="0.35">
      <c r="A218">
        <v>10218</v>
      </c>
      <c r="B218">
        <v>28</v>
      </c>
      <c r="C218" t="s">
        <v>262</v>
      </c>
    </row>
    <row r="219" spans="1:3" x14ac:dyDescent="0.35">
      <c r="A219">
        <v>10219</v>
      </c>
      <c r="B219">
        <v>27</v>
      </c>
      <c r="C219" t="s">
        <v>263</v>
      </c>
    </row>
    <row r="220" spans="1:3" x14ac:dyDescent="0.35">
      <c r="A220">
        <v>10220</v>
      </c>
      <c r="B220">
        <v>29</v>
      </c>
      <c r="C220" t="s">
        <v>262</v>
      </c>
    </row>
    <row r="221" spans="1:3" x14ac:dyDescent="0.35">
      <c r="A221">
        <v>10221</v>
      </c>
      <c r="B221">
        <v>30</v>
      </c>
      <c r="C221" t="s">
        <v>263</v>
      </c>
    </row>
    <row r="222" spans="1:3" x14ac:dyDescent="0.35">
      <c r="A222">
        <v>10222</v>
      </c>
      <c r="B222">
        <v>60</v>
      </c>
      <c r="C222" t="s">
        <v>262</v>
      </c>
    </row>
    <row r="223" spans="1:3" x14ac:dyDescent="0.35">
      <c r="A223">
        <v>10223</v>
      </c>
      <c r="B223">
        <v>55</v>
      </c>
      <c r="C223" t="s">
        <v>263</v>
      </c>
    </row>
    <row r="224" spans="1:3" x14ac:dyDescent="0.35">
      <c r="A224">
        <v>10224</v>
      </c>
      <c r="B224">
        <v>54</v>
      </c>
      <c r="C224" t="s">
        <v>263</v>
      </c>
    </row>
    <row r="225" spans="1:3" x14ac:dyDescent="0.35">
      <c r="A225">
        <v>10225</v>
      </c>
      <c r="B225">
        <v>52</v>
      </c>
      <c r="C225" t="s">
        <v>263</v>
      </c>
    </row>
    <row r="226" spans="1:3" x14ac:dyDescent="0.35">
      <c r="A226">
        <v>10226</v>
      </c>
      <c r="B226">
        <v>50</v>
      </c>
      <c r="C226" t="s">
        <v>262</v>
      </c>
    </row>
    <row r="227" spans="1:3" x14ac:dyDescent="0.35">
      <c r="A227">
        <v>10227</v>
      </c>
      <c r="B227">
        <v>53</v>
      </c>
      <c r="C227" t="s">
        <v>263</v>
      </c>
    </row>
    <row r="228" spans="1:3" x14ac:dyDescent="0.35">
      <c r="A228">
        <v>10228</v>
      </c>
      <c r="B228">
        <v>20</v>
      </c>
      <c r="C228" t="s">
        <v>263</v>
      </c>
    </row>
    <row r="229" spans="1:3" x14ac:dyDescent="0.35">
      <c r="A229">
        <v>10229</v>
      </c>
      <c r="B229">
        <v>23</v>
      </c>
      <c r="C229" t="s">
        <v>262</v>
      </c>
    </row>
    <row r="230" spans="1:3" x14ac:dyDescent="0.35">
      <c r="A230">
        <v>10230</v>
      </c>
      <c r="B230">
        <v>22</v>
      </c>
      <c r="C230" t="s">
        <v>263</v>
      </c>
    </row>
    <row r="231" spans="1:3" x14ac:dyDescent="0.35">
      <c r="A231">
        <v>10231</v>
      </c>
      <c r="B231">
        <v>21</v>
      </c>
      <c r="C231" t="s">
        <v>262</v>
      </c>
    </row>
    <row r="232" spans="1:3" x14ac:dyDescent="0.35">
      <c r="A232">
        <v>10232</v>
      </c>
      <c r="B232">
        <v>26</v>
      </c>
      <c r="C232" t="s">
        <v>263</v>
      </c>
    </row>
    <row r="233" spans="1:3" x14ac:dyDescent="0.35">
      <c r="A233">
        <v>10233</v>
      </c>
      <c r="B233">
        <v>25</v>
      </c>
      <c r="C233" t="s">
        <v>262</v>
      </c>
    </row>
    <row r="234" spans="1:3" x14ac:dyDescent="0.35">
      <c r="A234">
        <v>10234</v>
      </c>
      <c r="B234">
        <v>28</v>
      </c>
      <c r="C234" t="s">
        <v>262</v>
      </c>
    </row>
    <row r="235" spans="1:3" x14ac:dyDescent="0.35">
      <c r="A235">
        <v>10235</v>
      </c>
      <c r="B235">
        <v>27</v>
      </c>
      <c r="C235" t="s">
        <v>263</v>
      </c>
    </row>
    <row r="236" spans="1:3" x14ac:dyDescent="0.35">
      <c r="A236">
        <v>10236</v>
      </c>
      <c r="B236">
        <v>29</v>
      </c>
      <c r="C236" t="s">
        <v>262</v>
      </c>
    </row>
    <row r="237" spans="1:3" x14ac:dyDescent="0.35">
      <c r="A237">
        <v>10237</v>
      </c>
      <c r="B237">
        <v>30</v>
      </c>
      <c r="C237" t="s">
        <v>263</v>
      </c>
    </row>
    <row r="238" spans="1:3" x14ac:dyDescent="0.35">
      <c r="A238">
        <v>10238</v>
      </c>
      <c r="B238">
        <v>59</v>
      </c>
      <c r="C238" t="s">
        <v>262</v>
      </c>
    </row>
    <row r="239" spans="1:3" x14ac:dyDescent="0.35">
      <c r="A239">
        <v>10239</v>
      </c>
      <c r="B239">
        <v>50</v>
      </c>
      <c r="C239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9A97-82AE-4244-B43E-706ABF0F0165}">
  <dimension ref="A3:H45"/>
  <sheetViews>
    <sheetView tabSelected="1" topLeftCell="A28" workbookViewId="0">
      <selection activeCell="D33" sqref="D33"/>
    </sheetView>
  </sheetViews>
  <sheetFormatPr defaultRowHeight="14.5" x14ac:dyDescent="0.35"/>
  <cols>
    <col min="1" max="1" width="23.453125" bestFit="1" customWidth="1"/>
    <col min="2" max="2" width="17.7265625" bestFit="1" customWidth="1"/>
    <col min="3" max="3" width="5.90625" bestFit="1" customWidth="1"/>
    <col min="4" max="4" width="7.7265625" bestFit="1" customWidth="1"/>
    <col min="5" max="5" width="9.81640625" bestFit="1" customWidth="1"/>
    <col min="6" max="6" width="15.36328125" bestFit="1" customWidth="1"/>
    <col min="7" max="7" width="6.1796875" bestFit="1" customWidth="1"/>
    <col min="8" max="8" width="10.7265625" bestFit="1" customWidth="1"/>
    <col min="9" max="9" width="14.26953125" bestFit="1" customWidth="1"/>
    <col min="10" max="10" width="23.453125" bestFit="1" customWidth="1"/>
    <col min="11" max="11" width="14.26953125" bestFit="1" customWidth="1"/>
    <col min="12" max="12" width="23.453125" bestFit="1" customWidth="1"/>
    <col min="13" max="13" width="14.26953125" bestFit="1" customWidth="1"/>
    <col min="14" max="14" width="28.26953125" bestFit="1" customWidth="1"/>
    <col min="15" max="15" width="19.08984375" bestFit="1" customWidth="1"/>
    <col min="16" max="16" width="7.7265625" bestFit="1" customWidth="1"/>
    <col min="17" max="17" width="5.81640625" bestFit="1" customWidth="1"/>
    <col min="18" max="18" width="6.81640625" bestFit="1" customWidth="1"/>
    <col min="19" max="19" width="3.81640625" bestFit="1" customWidth="1"/>
    <col min="20" max="21" width="5.81640625" bestFit="1" customWidth="1"/>
    <col min="22" max="24" width="6.81640625" bestFit="1" customWidth="1"/>
    <col min="25" max="25" width="3.81640625" bestFit="1" customWidth="1"/>
    <col min="26" max="26" width="5.81640625" bestFit="1" customWidth="1"/>
    <col min="27" max="27" width="10.6328125" bestFit="1" customWidth="1"/>
    <col min="28" max="28" width="9.54296875" bestFit="1" customWidth="1"/>
    <col min="29" max="32" width="6.81640625" bestFit="1" customWidth="1"/>
    <col min="33" max="33" width="5.81640625" bestFit="1" customWidth="1"/>
    <col min="34" max="34" width="6.81640625" bestFit="1" customWidth="1"/>
    <col min="35" max="35" width="7.81640625" bestFit="1" customWidth="1"/>
    <col min="36" max="37" width="4.81640625" bestFit="1" customWidth="1"/>
    <col min="38" max="38" width="6.81640625" bestFit="1" customWidth="1"/>
    <col min="39" max="39" width="12.453125" bestFit="1" customWidth="1"/>
    <col min="40" max="40" width="11.6328125" bestFit="1" customWidth="1"/>
    <col min="41" max="42" width="7.81640625" bestFit="1" customWidth="1"/>
    <col min="43" max="43" width="6.81640625" bestFit="1" customWidth="1"/>
    <col min="44" max="44" width="4.81640625" bestFit="1" customWidth="1"/>
    <col min="45" max="45" width="5.81640625" bestFit="1" customWidth="1"/>
    <col min="46" max="46" width="7.81640625" bestFit="1" customWidth="1"/>
    <col min="47" max="47" width="6.81640625" bestFit="1" customWidth="1"/>
    <col min="48" max="48" width="7.81640625" bestFit="1" customWidth="1"/>
    <col min="49" max="49" width="8.81640625" bestFit="1" customWidth="1"/>
    <col min="50" max="52" width="7.81640625" bestFit="1" customWidth="1"/>
    <col min="53" max="53" width="14.6328125" bestFit="1" customWidth="1"/>
    <col min="54" max="54" width="17.1796875" bestFit="1" customWidth="1"/>
    <col min="55" max="56" width="6.81640625" bestFit="1" customWidth="1"/>
    <col min="57" max="57" width="4.81640625" bestFit="1" customWidth="1"/>
    <col min="58" max="58" width="6.81640625" bestFit="1" customWidth="1"/>
    <col min="59" max="59" width="7.81640625" bestFit="1" customWidth="1"/>
    <col min="60" max="60" width="8.81640625" bestFit="1" customWidth="1"/>
    <col min="61" max="64" width="7.81640625" bestFit="1" customWidth="1"/>
    <col min="65" max="65" width="20.1796875" bestFit="1" customWidth="1"/>
    <col min="66" max="66" width="8" bestFit="1" customWidth="1"/>
    <col min="67" max="67" width="6.81640625" bestFit="1" customWidth="1"/>
    <col min="68" max="68" width="4.81640625" bestFit="1" customWidth="1"/>
    <col min="69" max="70" width="6.81640625" bestFit="1" customWidth="1"/>
    <col min="71" max="71" width="5.81640625" bestFit="1" customWidth="1"/>
    <col min="72" max="72" width="7.81640625" bestFit="1" customWidth="1"/>
    <col min="73" max="73" width="6.81640625" bestFit="1" customWidth="1"/>
    <col min="74" max="74" width="7.81640625" bestFit="1" customWidth="1"/>
    <col min="75" max="75" width="6.81640625" bestFit="1" customWidth="1"/>
    <col min="76" max="77" width="7.81640625" bestFit="1" customWidth="1"/>
    <col min="78" max="78" width="4.81640625" bestFit="1" customWidth="1"/>
    <col min="79" max="79" width="10.90625" bestFit="1" customWidth="1"/>
    <col min="80" max="80" width="10.7265625" bestFit="1" customWidth="1"/>
  </cols>
  <sheetData>
    <row r="3" spans="1:8" x14ac:dyDescent="0.35">
      <c r="A3" s="2" t="s">
        <v>258</v>
      </c>
      <c r="B3" s="2" t="s">
        <v>259</v>
      </c>
    </row>
    <row r="4" spans="1:8" x14ac:dyDescent="0.35">
      <c r="A4" s="2" t="s">
        <v>256</v>
      </c>
      <c r="B4" t="s">
        <v>27</v>
      </c>
      <c r="C4" t="s">
        <v>25</v>
      </c>
      <c r="D4" t="s">
        <v>20</v>
      </c>
      <c r="E4" t="s">
        <v>10</v>
      </c>
      <c r="F4" t="s">
        <v>15</v>
      </c>
      <c r="G4" t="s">
        <v>29</v>
      </c>
      <c r="H4" t="s">
        <v>257</v>
      </c>
    </row>
    <row r="5" spans="1:8" x14ac:dyDescent="0.35">
      <c r="A5" s="3" t="s">
        <v>263</v>
      </c>
      <c r="B5">
        <v>20</v>
      </c>
      <c r="C5">
        <v>18</v>
      </c>
      <c r="D5">
        <v>18</v>
      </c>
      <c r="E5">
        <v>20</v>
      </c>
      <c r="F5">
        <v>11</v>
      </c>
      <c r="G5">
        <v>20</v>
      </c>
      <c r="H5">
        <v>20</v>
      </c>
    </row>
    <row r="6" spans="1:8" x14ac:dyDescent="0.35">
      <c r="A6" s="3" t="s">
        <v>262</v>
      </c>
      <c r="B6">
        <v>20</v>
      </c>
      <c r="C6">
        <v>20</v>
      </c>
      <c r="D6">
        <v>12</v>
      </c>
      <c r="E6">
        <v>20</v>
      </c>
      <c r="F6">
        <v>20</v>
      </c>
      <c r="G6">
        <v>20</v>
      </c>
      <c r="H6">
        <v>20</v>
      </c>
    </row>
    <row r="7" spans="1:8" x14ac:dyDescent="0.35">
      <c r="A7" s="3" t="s">
        <v>257</v>
      </c>
      <c r="B7">
        <v>20</v>
      </c>
      <c r="C7">
        <v>20</v>
      </c>
      <c r="D7">
        <v>18</v>
      </c>
      <c r="E7">
        <v>20</v>
      </c>
      <c r="F7">
        <v>20</v>
      </c>
      <c r="G7">
        <v>20</v>
      </c>
      <c r="H7">
        <v>20</v>
      </c>
    </row>
    <row r="11" spans="1:8" x14ac:dyDescent="0.35">
      <c r="B11" s="2" t="s">
        <v>259</v>
      </c>
    </row>
    <row r="12" spans="1:8" x14ac:dyDescent="0.35">
      <c r="B12" t="s">
        <v>27</v>
      </c>
      <c r="C12" t="s">
        <v>25</v>
      </c>
      <c r="D12" t="s">
        <v>20</v>
      </c>
      <c r="E12" t="s">
        <v>10</v>
      </c>
      <c r="F12" t="s">
        <v>15</v>
      </c>
      <c r="G12" t="s">
        <v>29</v>
      </c>
      <c r="H12" t="s">
        <v>257</v>
      </c>
    </row>
    <row r="13" spans="1:8" x14ac:dyDescent="0.35">
      <c r="A13" t="s">
        <v>260</v>
      </c>
      <c r="B13">
        <v>2464.92</v>
      </c>
      <c r="C13">
        <v>646.12000000000023</v>
      </c>
      <c r="D13">
        <v>2701.4599999999996</v>
      </c>
      <c r="E13">
        <v>27663.660000000014</v>
      </c>
      <c r="F13">
        <v>12807.419999999998</v>
      </c>
      <c r="G13">
        <v>10421.369999999995</v>
      </c>
      <c r="H13">
        <v>56704.950000000012</v>
      </c>
    </row>
    <row r="19" spans="1:8" x14ac:dyDescent="0.35">
      <c r="A19" s="2" t="s">
        <v>265</v>
      </c>
      <c r="B19" s="2" t="s">
        <v>2</v>
      </c>
    </row>
    <row r="20" spans="1:8" x14ac:dyDescent="0.35">
      <c r="A20" s="2" t="s">
        <v>256</v>
      </c>
      <c r="B20" t="s">
        <v>27</v>
      </c>
      <c r="C20" t="s">
        <v>25</v>
      </c>
      <c r="D20" t="s">
        <v>20</v>
      </c>
      <c r="E20" t="s">
        <v>10</v>
      </c>
      <c r="F20" t="s">
        <v>15</v>
      </c>
      <c r="G20" t="s">
        <v>29</v>
      </c>
      <c r="H20" t="s">
        <v>257</v>
      </c>
    </row>
    <row r="21" spans="1:8" x14ac:dyDescent="0.35">
      <c r="A21" s="3" t="s">
        <v>23</v>
      </c>
      <c r="D21">
        <v>40</v>
      </c>
      <c r="G21">
        <v>39</v>
      </c>
      <c r="H21">
        <v>79</v>
      </c>
    </row>
    <row r="22" spans="1:8" x14ac:dyDescent="0.35">
      <c r="A22" s="4" t="s">
        <v>263</v>
      </c>
      <c r="D22">
        <v>22</v>
      </c>
      <c r="G22">
        <v>13</v>
      </c>
      <c r="H22">
        <v>35</v>
      </c>
    </row>
    <row r="23" spans="1:8" x14ac:dyDescent="0.35">
      <c r="A23" s="4" t="s">
        <v>262</v>
      </c>
      <c r="D23">
        <v>18</v>
      </c>
      <c r="G23">
        <v>26</v>
      </c>
      <c r="H23">
        <v>44</v>
      </c>
    </row>
    <row r="24" spans="1:8" x14ac:dyDescent="0.35">
      <c r="A24" s="3" t="s">
        <v>18</v>
      </c>
      <c r="B24">
        <v>40</v>
      </c>
      <c r="F24">
        <v>40</v>
      </c>
      <c r="H24">
        <v>80</v>
      </c>
    </row>
    <row r="25" spans="1:8" x14ac:dyDescent="0.35">
      <c r="A25" s="4" t="s">
        <v>263</v>
      </c>
      <c r="B25">
        <v>24</v>
      </c>
      <c r="F25">
        <v>10</v>
      </c>
      <c r="H25">
        <v>34</v>
      </c>
    </row>
    <row r="26" spans="1:8" x14ac:dyDescent="0.35">
      <c r="A26" s="4" t="s">
        <v>262</v>
      </c>
      <c r="B26">
        <v>16</v>
      </c>
      <c r="F26">
        <v>30</v>
      </c>
      <c r="H26">
        <v>46</v>
      </c>
    </row>
    <row r="27" spans="1:8" x14ac:dyDescent="0.35">
      <c r="A27" s="3" t="s">
        <v>13</v>
      </c>
      <c r="C27">
        <v>40</v>
      </c>
      <c r="E27">
        <v>40</v>
      </c>
      <c r="H27">
        <v>80</v>
      </c>
    </row>
    <row r="28" spans="1:8" x14ac:dyDescent="0.35">
      <c r="A28" s="4" t="s">
        <v>263</v>
      </c>
      <c r="C28">
        <v>10</v>
      </c>
      <c r="E28">
        <v>23</v>
      </c>
      <c r="H28">
        <v>33</v>
      </c>
    </row>
    <row r="29" spans="1:8" x14ac:dyDescent="0.35">
      <c r="A29" s="4" t="s">
        <v>262</v>
      </c>
      <c r="C29">
        <v>30</v>
      </c>
      <c r="E29">
        <v>17</v>
      </c>
      <c r="H29">
        <v>47</v>
      </c>
    </row>
    <row r="30" spans="1:8" x14ac:dyDescent="0.35">
      <c r="A30" s="3" t="s">
        <v>257</v>
      </c>
      <c r="B30">
        <v>40</v>
      </c>
      <c r="C30">
        <v>40</v>
      </c>
      <c r="D30">
        <v>40</v>
      </c>
      <c r="E30">
        <v>40</v>
      </c>
      <c r="F30">
        <v>40</v>
      </c>
      <c r="G30">
        <v>39</v>
      </c>
      <c r="H30">
        <v>239</v>
      </c>
    </row>
    <row r="36" spans="1:8" x14ac:dyDescent="0.35">
      <c r="A36" s="2" t="s">
        <v>266</v>
      </c>
      <c r="B36" s="2" t="s">
        <v>2</v>
      </c>
    </row>
    <row r="37" spans="1:8" x14ac:dyDescent="0.35">
      <c r="A37" s="2" t="s">
        <v>256</v>
      </c>
      <c r="B37" t="s">
        <v>27</v>
      </c>
      <c r="C37" t="s">
        <v>25</v>
      </c>
      <c r="D37" t="s">
        <v>20</v>
      </c>
      <c r="E37" t="s">
        <v>10</v>
      </c>
      <c r="F37" t="s">
        <v>15</v>
      </c>
      <c r="G37" t="s">
        <v>29</v>
      </c>
      <c r="H37" t="s">
        <v>257</v>
      </c>
    </row>
    <row r="38" spans="1:8" x14ac:dyDescent="0.35">
      <c r="A38" s="3" t="s">
        <v>14</v>
      </c>
      <c r="B38" s="5"/>
      <c r="C38" s="5">
        <v>40</v>
      </c>
      <c r="D38" s="5"/>
      <c r="E38" s="5">
        <v>40</v>
      </c>
      <c r="F38" s="5"/>
      <c r="G38" s="5">
        <v>39</v>
      </c>
      <c r="H38" s="5">
        <v>119</v>
      </c>
    </row>
    <row r="39" spans="1:8" x14ac:dyDescent="0.35">
      <c r="A39" s="4" t="s">
        <v>23</v>
      </c>
      <c r="B39" s="5"/>
      <c r="C39" s="5"/>
      <c r="D39" s="5"/>
      <c r="E39" s="5"/>
      <c r="F39" s="5"/>
      <c r="G39" s="5">
        <v>39</v>
      </c>
      <c r="H39" s="5">
        <v>39</v>
      </c>
    </row>
    <row r="40" spans="1:8" x14ac:dyDescent="0.35">
      <c r="A40" s="4" t="s">
        <v>13</v>
      </c>
      <c r="B40" s="5"/>
      <c r="C40" s="5">
        <v>40</v>
      </c>
      <c r="D40" s="5"/>
      <c r="E40" s="5">
        <v>40</v>
      </c>
      <c r="F40" s="5"/>
      <c r="G40" s="5"/>
      <c r="H40" s="5">
        <v>80</v>
      </c>
    </row>
    <row r="41" spans="1:8" x14ac:dyDescent="0.35">
      <c r="A41" s="3" t="s">
        <v>24</v>
      </c>
      <c r="B41" s="5"/>
      <c r="C41" s="5"/>
      <c r="D41" s="5">
        <v>40</v>
      </c>
      <c r="E41" s="5"/>
      <c r="F41" s="5"/>
      <c r="G41" s="5"/>
      <c r="H41" s="5">
        <v>40</v>
      </c>
    </row>
    <row r="42" spans="1:8" x14ac:dyDescent="0.35">
      <c r="A42" s="4" t="s">
        <v>23</v>
      </c>
      <c r="B42" s="5"/>
      <c r="C42" s="5"/>
      <c r="D42" s="5">
        <v>40</v>
      </c>
      <c r="E42" s="5"/>
      <c r="F42" s="5"/>
      <c r="G42" s="5"/>
      <c r="H42" s="5">
        <v>40</v>
      </c>
    </row>
    <row r="43" spans="1:8" x14ac:dyDescent="0.35">
      <c r="A43" s="3" t="s">
        <v>19</v>
      </c>
      <c r="B43" s="5">
        <v>40</v>
      </c>
      <c r="C43" s="5"/>
      <c r="D43" s="5"/>
      <c r="E43" s="5"/>
      <c r="F43" s="5">
        <v>40</v>
      </c>
      <c r="G43" s="5"/>
      <c r="H43" s="5">
        <v>80</v>
      </c>
    </row>
    <row r="44" spans="1:8" x14ac:dyDescent="0.35">
      <c r="A44" s="4" t="s">
        <v>18</v>
      </c>
      <c r="B44" s="5">
        <v>40</v>
      </c>
      <c r="C44" s="5"/>
      <c r="D44" s="5"/>
      <c r="E44" s="5"/>
      <c r="F44" s="5">
        <v>40</v>
      </c>
      <c r="G44" s="5"/>
      <c r="H44" s="5">
        <v>80</v>
      </c>
    </row>
    <row r="45" spans="1:8" x14ac:dyDescent="0.35">
      <c r="A45" s="3" t="s">
        <v>257</v>
      </c>
      <c r="B45" s="5">
        <v>40</v>
      </c>
      <c r="C45" s="5">
        <v>40</v>
      </c>
      <c r="D45" s="5">
        <v>40</v>
      </c>
      <c r="E45" s="5">
        <v>40</v>
      </c>
      <c r="F45" s="5">
        <v>40</v>
      </c>
      <c r="G45" s="5">
        <v>39</v>
      </c>
      <c r="H45" s="5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B8C2-FB43-49FF-80D9-795228C4404E}">
  <dimension ref="A1:L240"/>
  <sheetViews>
    <sheetView topLeftCell="A124" zoomScale="85" zoomScaleNormal="85" workbookViewId="0">
      <selection activeCell="H139" sqref="H139"/>
    </sheetView>
  </sheetViews>
  <sheetFormatPr defaultRowHeight="14.5" x14ac:dyDescent="0.35"/>
  <cols>
    <col min="1" max="1" width="12.90625" bestFit="1" customWidth="1"/>
    <col min="2" max="2" width="10.81640625" style="1" bestFit="1" customWidth="1"/>
    <col min="3" max="3" width="15.36328125" bestFit="1" customWidth="1"/>
    <col min="4" max="4" width="33.81640625" customWidth="1"/>
    <col min="5" max="5" width="12.26953125" bestFit="1" customWidth="1"/>
    <col min="6" max="7" width="9.7265625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261</v>
      </c>
      <c r="G1" t="s">
        <v>264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10001</v>
      </c>
      <c r="B2" s="1">
        <v>45292</v>
      </c>
      <c r="C2" t="s">
        <v>10</v>
      </c>
      <c r="D2" t="s">
        <v>11</v>
      </c>
      <c r="E2" t="s">
        <v>12</v>
      </c>
      <c r="F2">
        <f>VLOOKUP(A2,Sheet2!$A$1:$C$239,2,FALSE)</f>
        <v>20</v>
      </c>
      <c r="G2" t="str">
        <f>VLOOKUP(A2,Sheet2!$A$1:$C$239,3,FALSE)</f>
        <v>Male</v>
      </c>
      <c r="H2">
        <v>2</v>
      </c>
      <c r="I2">
        <v>999.99</v>
      </c>
      <c r="J2">
        <f>I2*H2</f>
        <v>1999.98</v>
      </c>
      <c r="K2" t="s">
        <v>13</v>
      </c>
      <c r="L2" t="s">
        <v>14</v>
      </c>
    </row>
    <row r="3" spans="1:12" x14ac:dyDescent="0.35">
      <c r="A3">
        <v>10002</v>
      </c>
      <c r="B3" s="1">
        <v>45293</v>
      </c>
      <c r="C3" t="s">
        <v>15</v>
      </c>
      <c r="D3" t="s">
        <v>16</v>
      </c>
      <c r="E3" t="s">
        <v>17</v>
      </c>
      <c r="F3">
        <f>VLOOKUP(A3,Sheet2!$A$1:$C$239,2,FALSE)</f>
        <v>17</v>
      </c>
      <c r="G3" t="str">
        <f>VLOOKUP(A3,Sheet2!$A$1:$C$239,3,FALSE)</f>
        <v>Male</v>
      </c>
      <c r="H3">
        <v>1</v>
      </c>
      <c r="I3">
        <v>499.99</v>
      </c>
      <c r="J3">
        <f t="shared" ref="J3:J66" si="0">I3*H3</f>
        <v>499.99</v>
      </c>
      <c r="K3" t="s">
        <v>18</v>
      </c>
      <c r="L3" t="s">
        <v>19</v>
      </c>
    </row>
    <row r="4" spans="1:12" x14ac:dyDescent="0.35">
      <c r="A4">
        <v>10003</v>
      </c>
      <c r="B4" s="1">
        <v>45294</v>
      </c>
      <c r="C4" t="s">
        <v>20</v>
      </c>
      <c r="D4" t="s">
        <v>21</v>
      </c>
      <c r="E4" t="s">
        <v>22</v>
      </c>
      <c r="F4">
        <f>VLOOKUP(A4,Sheet2!$A$1:$C$239,2,FALSE)</f>
        <v>28</v>
      </c>
      <c r="G4" t="str">
        <f>VLOOKUP(A4,Sheet2!$A$1:$C$239,3,FALSE)</f>
        <v>Female</v>
      </c>
      <c r="H4">
        <v>3</v>
      </c>
      <c r="I4">
        <v>69.989999999999995</v>
      </c>
      <c r="J4">
        <f t="shared" si="0"/>
        <v>209.96999999999997</v>
      </c>
      <c r="K4" t="s">
        <v>23</v>
      </c>
      <c r="L4" t="s">
        <v>24</v>
      </c>
    </row>
    <row r="5" spans="1:12" x14ac:dyDescent="0.35">
      <c r="A5">
        <v>10004</v>
      </c>
      <c r="B5" s="1">
        <v>45295</v>
      </c>
      <c r="C5" t="s">
        <v>25</v>
      </c>
      <c r="D5" t="s">
        <v>26</v>
      </c>
      <c r="E5" t="s">
        <v>12</v>
      </c>
      <c r="F5">
        <f>VLOOKUP(A5,Sheet2!$A$1:$C$239,2,FALSE)</f>
        <v>18</v>
      </c>
      <c r="G5" t="str">
        <f>VLOOKUP(A5,Sheet2!$A$1:$C$239,3,FALSE)</f>
        <v>Male</v>
      </c>
      <c r="H5">
        <v>4</v>
      </c>
      <c r="I5">
        <v>15.99</v>
      </c>
      <c r="J5">
        <f t="shared" si="0"/>
        <v>63.96</v>
      </c>
      <c r="K5" t="s">
        <v>13</v>
      </c>
      <c r="L5" t="s">
        <v>14</v>
      </c>
    </row>
    <row r="6" spans="1:12" x14ac:dyDescent="0.35">
      <c r="A6">
        <v>10005</v>
      </c>
      <c r="B6" s="1">
        <v>45296</v>
      </c>
      <c r="C6" t="s">
        <v>27</v>
      </c>
      <c r="D6" t="s">
        <v>28</v>
      </c>
      <c r="E6" t="s">
        <v>22</v>
      </c>
      <c r="F6">
        <f>VLOOKUP(A6,Sheet2!$A$1:$C$239,2,FALSE)</f>
        <v>50</v>
      </c>
      <c r="G6" t="str">
        <f>VLOOKUP(A6,Sheet2!$A$1:$C$239,3,FALSE)</f>
        <v>Female</v>
      </c>
      <c r="H6">
        <v>10</v>
      </c>
      <c r="I6">
        <v>89.99</v>
      </c>
      <c r="J6">
        <f t="shared" si="0"/>
        <v>899.9</v>
      </c>
      <c r="K6" t="s">
        <v>18</v>
      </c>
      <c r="L6" t="s">
        <v>19</v>
      </c>
    </row>
    <row r="7" spans="1:12" x14ac:dyDescent="0.35">
      <c r="A7">
        <v>10006</v>
      </c>
      <c r="B7" s="1">
        <v>45297</v>
      </c>
      <c r="C7" t="s">
        <v>29</v>
      </c>
      <c r="D7" t="s">
        <v>30</v>
      </c>
      <c r="E7" t="s">
        <v>22</v>
      </c>
      <c r="F7">
        <f>VLOOKUP(A7,Sheet2!$A$1:$C$239,2,FALSE)</f>
        <v>55</v>
      </c>
      <c r="G7" t="str">
        <f>VLOOKUP(A7,Sheet2!$A$1:$C$239,3,FALSE)</f>
        <v>Male</v>
      </c>
      <c r="H7">
        <v>14</v>
      </c>
      <c r="I7">
        <v>29.99</v>
      </c>
      <c r="J7">
        <f t="shared" si="0"/>
        <v>419.85999999999996</v>
      </c>
      <c r="K7" t="s">
        <v>23</v>
      </c>
      <c r="L7" t="s">
        <v>14</v>
      </c>
    </row>
    <row r="8" spans="1:12" x14ac:dyDescent="0.35">
      <c r="A8">
        <v>10007</v>
      </c>
      <c r="B8" s="1">
        <v>45298</v>
      </c>
      <c r="C8" t="s">
        <v>10</v>
      </c>
      <c r="D8" t="s">
        <v>31</v>
      </c>
      <c r="E8" t="s">
        <v>12</v>
      </c>
      <c r="F8">
        <f>VLOOKUP(A8,Sheet2!$A$1:$C$239,2,FALSE)</f>
        <v>51</v>
      </c>
      <c r="G8" t="str">
        <f>VLOOKUP(A8,Sheet2!$A$1:$C$239,3,FALSE)</f>
        <v>Male</v>
      </c>
      <c r="H8">
        <v>20</v>
      </c>
      <c r="I8">
        <v>2499.9899999999998</v>
      </c>
      <c r="J8">
        <f t="shared" si="0"/>
        <v>49999.799999999996</v>
      </c>
      <c r="K8" t="s">
        <v>13</v>
      </c>
      <c r="L8" t="s">
        <v>14</v>
      </c>
    </row>
    <row r="9" spans="1:12" x14ac:dyDescent="0.35">
      <c r="A9">
        <v>10008</v>
      </c>
      <c r="B9" s="1">
        <v>45299</v>
      </c>
      <c r="C9" t="s">
        <v>15</v>
      </c>
      <c r="D9" t="s">
        <v>32</v>
      </c>
      <c r="E9" t="s">
        <v>17</v>
      </c>
      <c r="F9">
        <f>VLOOKUP(A9,Sheet2!$A$1:$C$239,2,FALSE)</f>
        <v>19</v>
      </c>
      <c r="G9" t="str">
        <f>VLOOKUP(A9,Sheet2!$A$1:$C$239,3,FALSE)</f>
        <v>Female</v>
      </c>
      <c r="H9">
        <v>10</v>
      </c>
      <c r="I9">
        <v>599.99</v>
      </c>
      <c r="J9">
        <f t="shared" si="0"/>
        <v>5999.9</v>
      </c>
      <c r="K9" t="s">
        <v>18</v>
      </c>
      <c r="L9" t="s">
        <v>19</v>
      </c>
    </row>
    <row r="10" spans="1:12" x14ac:dyDescent="0.35">
      <c r="A10">
        <v>10009</v>
      </c>
      <c r="B10" s="1">
        <v>45300</v>
      </c>
      <c r="C10" t="s">
        <v>20</v>
      </c>
      <c r="D10" t="s">
        <v>33</v>
      </c>
      <c r="E10" t="s">
        <v>17</v>
      </c>
      <c r="F10">
        <f>VLOOKUP(A10,Sheet2!$A$1:$C$239,2,FALSE)</f>
        <v>22</v>
      </c>
      <c r="G10" t="str">
        <f>VLOOKUP(A10,Sheet2!$A$1:$C$239,3,FALSE)</f>
        <v>Male</v>
      </c>
      <c r="H10">
        <v>6</v>
      </c>
      <c r="I10">
        <v>89.99</v>
      </c>
      <c r="J10">
        <f t="shared" si="0"/>
        <v>539.93999999999994</v>
      </c>
      <c r="K10" t="s">
        <v>23</v>
      </c>
      <c r="L10" t="s">
        <v>24</v>
      </c>
    </row>
    <row r="11" spans="1:12" x14ac:dyDescent="0.35">
      <c r="A11">
        <v>10010</v>
      </c>
      <c r="B11" s="1">
        <v>45301</v>
      </c>
      <c r="C11" t="s">
        <v>25</v>
      </c>
      <c r="D11" t="s">
        <v>34</v>
      </c>
      <c r="E11" t="s">
        <v>22</v>
      </c>
      <c r="F11">
        <f>VLOOKUP(A11,Sheet2!$A$1:$C$239,2,FALSE)</f>
        <v>23</v>
      </c>
      <c r="G11" t="str">
        <f>VLOOKUP(A11,Sheet2!$A$1:$C$239,3,FALSE)</f>
        <v>Female</v>
      </c>
      <c r="H11">
        <v>2</v>
      </c>
      <c r="I11">
        <v>25.99</v>
      </c>
      <c r="J11">
        <f t="shared" si="0"/>
        <v>51.98</v>
      </c>
      <c r="K11" t="s">
        <v>13</v>
      </c>
      <c r="L11" t="s">
        <v>14</v>
      </c>
    </row>
    <row r="12" spans="1:12" x14ac:dyDescent="0.35">
      <c r="A12">
        <v>10011</v>
      </c>
      <c r="B12" s="1">
        <v>45302</v>
      </c>
      <c r="C12" t="s">
        <v>27</v>
      </c>
      <c r="D12" t="s">
        <v>35</v>
      </c>
      <c r="E12" t="s">
        <v>22</v>
      </c>
      <c r="F12">
        <f>VLOOKUP(A12,Sheet2!$A$1:$C$239,2,FALSE)</f>
        <v>24</v>
      </c>
      <c r="G12" t="str">
        <f>VLOOKUP(A12,Sheet2!$A$1:$C$239,3,FALSE)</f>
        <v>Male</v>
      </c>
      <c r="H12">
        <v>15</v>
      </c>
      <c r="I12">
        <v>129.99</v>
      </c>
      <c r="J12">
        <f t="shared" si="0"/>
        <v>1949.8500000000001</v>
      </c>
      <c r="K12" t="s">
        <v>18</v>
      </c>
      <c r="L12" t="s">
        <v>19</v>
      </c>
    </row>
    <row r="13" spans="1:12" x14ac:dyDescent="0.35">
      <c r="A13">
        <v>10012</v>
      </c>
      <c r="B13" s="1">
        <v>45303</v>
      </c>
      <c r="C13" t="s">
        <v>29</v>
      </c>
      <c r="D13" t="s">
        <v>36</v>
      </c>
      <c r="E13" t="s">
        <v>12</v>
      </c>
      <c r="F13">
        <f>VLOOKUP(A13,Sheet2!$A$1:$C$239,2,FALSE)</f>
        <v>25</v>
      </c>
      <c r="G13" t="str">
        <f>VLOOKUP(A13,Sheet2!$A$1:$C$239,3,FALSE)</f>
        <v>Female</v>
      </c>
      <c r="H13">
        <v>3</v>
      </c>
      <c r="I13">
        <v>199.99</v>
      </c>
      <c r="J13">
        <f t="shared" si="0"/>
        <v>599.97</v>
      </c>
      <c r="K13" t="s">
        <v>23</v>
      </c>
      <c r="L13" t="s">
        <v>14</v>
      </c>
    </row>
    <row r="14" spans="1:12" x14ac:dyDescent="0.35">
      <c r="A14">
        <v>10013</v>
      </c>
      <c r="B14" s="1">
        <v>45304</v>
      </c>
      <c r="C14" t="s">
        <v>10</v>
      </c>
      <c r="D14" t="s">
        <v>37</v>
      </c>
      <c r="E14" t="s">
        <v>12</v>
      </c>
      <c r="F14">
        <f>VLOOKUP(A14,Sheet2!$A$1:$C$239,2,FALSE)</f>
        <v>23</v>
      </c>
      <c r="G14" t="str">
        <f>VLOOKUP(A14,Sheet2!$A$1:$C$239,3,FALSE)</f>
        <v>Male</v>
      </c>
      <c r="H14">
        <v>2</v>
      </c>
      <c r="I14">
        <v>749.99</v>
      </c>
      <c r="J14">
        <f t="shared" si="0"/>
        <v>1499.98</v>
      </c>
      <c r="K14" t="s">
        <v>13</v>
      </c>
      <c r="L14" t="s">
        <v>14</v>
      </c>
    </row>
    <row r="15" spans="1:12" x14ac:dyDescent="0.35">
      <c r="A15">
        <v>10014</v>
      </c>
      <c r="B15" s="1">
        <v>45305</v>
      </c>
      <c r="C15" t="s">
        <v>15</v>
      </c>
      <c r="D15" t="s">
        <v>38</v>
      </c>
      <c r="E15" t="s">
        <v>12</v>
      </c>
      <c r="F15">
        <f>VLOOKUP(A15,Sheet2!$A$1:$C$239,2,FALSE)</f>
        <v>36</v>
      </c>
      <c r="G15" t="str">
        <f>VLOOKUP(A15,Sheet2!$A$1:$C$239,3,FALSE)</f>
        <v>Male</v>
      </c>
      <c r="H15">
        <v>1</v>
      </c>
      <c r="I15">
        <v>189.99</v>
      </c>
      <c r="J15">
        <f t="shared" si="0"/>
        <v>189.99</v>
      </c>
      <c r="K15" t="s">
        <v>18</v>
      </c>
      <c r="L15" t="s">
        <v>19</v>
      </c>
    </row>
    <row r="16" spans="1:12" x14ac:dyDescent="0.35">
      <c r="A16">
        <v>10015</v>
      </c>
      <c r="B16" s="1">
        <v>45306</v>
      </c>
      <c r="C16" t="s">
        <v>20</v>
      </c>
      <c r="D16" t="s">
        <v>39</v>
      </c>
      <c r="E16" t="s">
        <v>12</v>
      </c>
      <c r="F16">
        <f>VLOOKUP(A16,Sheet2!$A$1:$C$239,2,FALSE)</f>
        <v>32</v>
      </c>
      <c r="G16" t="str">
        <f>VLOOKUP(A16,Sheet2!$A$1:$C$239,3,FALSE)</f>
        <v>Female</v>
      </c>
      <c r="H16">
        <v>2</v>
      </c>
      <c r="I16">
        <v>249.99</v>
      </c>
      <c r="J16">
        <f t="shared" si="0"/>
        <v>499.98</v>
      </c>
      <c r="K16" t="s">
        <v>23</v>
      </c>
      <c r="L16" t="s">
        <v>24</v>
      </c>
    </row>
    <row r="17" spans="1:12" x14ac:dyDescent="0.35">
      <c r="A17">
        <v>10016</v>
      </c>
      <c r="B17" s="1">
        <v>45307</v>
      </c>
      <c r="C17" t="s">
        <v>25</v>
      </c>
      <c r="D17" t="s">
        <v>40</v>
      </c>
      <c r="E17" t="s">
        <v>17</v>
      </c>
      <c r="F17">
        <f>VLOOKUP(A17,Sheet2!$A$1:$C$239,2,FALSE)</f>
        <v>31</v>
      </c>
      <c r="G17" t="str">
        <f>VLOOKUP(A17,Sheet2!$A$1:$C$239,3,FALSE)</f>
        <v>Male</v>
      </c>
      <c r="H17">
        <v>3</v>
      </c>
      <c r="I17">
        <v>35.99</v>
      </c>
      <c r="J17">
        <f t="shared" si="0"/>
        <v>107.97</v>
      </c>
      <c r="K17" t="s">
        <v>13</v>
      </c>
      <c r="L17" t="s">
        <v>14</v>
      </c>
    </row>
    <row r="18" spans="1:12" x14ac:dyDescent="0.35">
      <c r="A18">
        <v>10017</v>
      </c>
      <c r="B18" s="1">
        <v>45308</v>
      </c>
      <c r="C18" t="s">
        <v>27</v>
      </c>
      <c r="D18" t="s">
        <v>41</v>
      </c>
      <c r="E18" t="s">
        <v>22</v>
      </c>
      <c r="F18">
        <f>VLOOKUP(A18,Sheet2!$A$1:$C$239,2,FALSE)</f>
        <v>35</v>
      </c>
      <c r="G18" t="str">
        <f>VLOOKUP(A18,Sheet2!$A$1:$C$239,3,FALSE)</f>
        <v>Female</v>
      </c>
      <c r="H18">
        <v>20</v>
      </c>
      <c r="I18">
        <v>399.99</v>
      </c>
      <c r="J18">
        <f t="shared" si="0"/>
        <v>7999.8</v>
      </c>
      <c r="K18" t="s">
        <v>18</v>
      </c>
      <c r="L18" t="s">
        <v>19</v>
      </c>
    </row>
    <row r="19" spans="1:12" x14ac:dyDescent="0.35">
      <c r="A19">
        <v>10018</v>
      </c>
      <c r="B19" s="1">
        <v>45309</v>
      </c>
      <c r="C19" t="s">
        <v>29</v>
      </c>
      <c r="D19" t="s">
        <v>42</v>
      </c>
      <c r="E19" t="s">
        <v>12</v>
      </c>
      <c r="F19">
        <f>VLOOKUP(A19,Sheet2!$A$1:$C$239,2,FALSE)</f>
        <v>25</v>
      </c>
      <c r="G19" t="str">
        <f>VLOOKUP(A19,Sheet2!$A$1:$C$239,3,FALSE)</f>
        <v>Male</v>
      </c>
      <c r="H19">
        <v>4</v>
      </c>
      <c r="I19">
        <v>119.99</v>
      </c>
      <c r="J19">
        <f t="shared" si="0"/>
        <v>479.96</v>
      </c>
      <c r="K19" t="s">
        <v>23</v>
      </c>
      <c r="L19" t="s">
        <v>14</v>
      </c>
    </row>
    <row r="20" spans="1:12" x14ac:dyDescent="0.35">
      <c r="A20">
        <v>10019</v>
      </c>
      <c r="B20" s="1">
        <v>45310</v>
      </c>
      <c r="C20" t="s">
        <v>10</v>
      </c>
      <c r="D20" t="s">
        <v>43</v>
      </c>
      <c r="E20" t="s">
        <v>22</v>
      </c>
      <c r="F20">
        <f>VLOOKUP(A20,Sheet2!$A$1:$C$239,2,FALSE)</f>
        <v>25</v>
      </c>
      <c r="G20" t="str">
        <f>VLOOKUP(A20,Sheet2!$A$1:$C$239,3,FALSE)</f>
        <v>Female</v>
      </c>
      <c r="H20">
        <v>2</v>
      </c>
      <c r="I20">
        <v>499.99</v>
      </c>
      <c r="J20">
        <f t="shared" si="0"/>
        <v>999.98</v>
      </c>
      <c r="K20" t="s">
        <v>13</v>
      </c>
      <c r="L20" t="s">
        <v>14</v>
      </c>
    </row>
    <row r="21" spans="1:12" x14ac:dyDescent="0.35">
      <c r="A21">
        <v>10020</v>
      </c>
      <c r="B21" s="1">
        <v>45311</v>
      </c>
      <c r="C21" t="s">
        <v>15</v>
      </c>
      <c r="D21" t="s">
        <v>44</v>
      </c>
      <c r="E21" t="s">
        <v>22</v>
      </c>
      <c r="F21">
        <f>VLOOKUP(A21,Sheet2!$A$1:$C$239,2,FALSE)</f>
        <v>27</v>
      </c>
      <c r="G21" t="str">
        <f>VLOOKUP(A21,Sheet2!$A$1:$C$239,3,FALSE)</f>
        <v>Male</v>
      </c>
      <c r="H21">
        <v>15</v>
      </c>
      <c r="I21">
        <v>99.99</v>
      </c>
      <c r="J21">
        <f t="shared" si="0"/>
        <v>1499.85</v>
      </c>
      <c r="K21" t="s">
        <v>18</v>
      </c>
      <c r="L21" t="s">
        <v>19</v>
      </c>
    </row>
    <row r="22" spans="1:12" x14ac:dyDescent="0.35">
      <c r="A22">
        <v>10021</v>
      </c>
      <c r="B22" s="1">
        <v>45312</v>
      </c>
      <c r="C22" t="s">
        <v>20</v>
      </c>
      <c r="D22" t="s">
        <v>45</v>
      </c>
      <c r="E22" t="s">
        <v>12</v>
      </c>
      <c r="F22">
        <f>VLOOKUP(A22,Sheet2!$A$1:$C$239,2,FALSE)</f>
        <v>29</v>
      </c>
      <c r="G22" t="str">
        <f>VLOOKUP(A22,Sheet2!$A$1:$C$239,3,FALSE)</f>
        <v>Male</v>
      </c>
      <c r="H22">
        <v>3</v>
      </c>
      <c r="I22">
        <v>59.99</v>
      </c>
      <c r="J22">
        <f t="shared" si="0"/>
        <v>179.97</v>
      </c>
      <c r="K22" t="s">
        <v>23</v>
      </c>
      <c r="L22" t="s">
        <v>24</v>
      </c>
    </row>
    <row r="23" spans="1:12" x14ac:dyDescent="0.35">
      <c r="A23">
        <v>10022</v>
      </c>
      <c r="B23" s="1">
        <v>45313</v>
      </c>
      <c r="C23" t="s">
        <v>25</v>
      </c>
      <c r="D23" t="s">
        <v>46</v>
      </c>
      <c r="E23" t="s">
        <v>17</v>
      </c>
      <c r="F23">
        <f>VLOOKUP(A23,Sheet2!$A$1:$C$239,2,FALSE)</f>
        <v>29</v>
      </c>
      <c r="G23" t="str">
        <f>VLOOKUP(A23,Sheet2!$A$1:$C$239,3,FALSE)</f>
        <v>Male</v>
      </c>
      <c r="H23">
        <v>2</v>
      </c>
      <c r="I23">
        <v>22.99</v>
      </c>
      <c r="J23">
        <f t="shared" si="0"/>
        <v>45.98</v>
      </c>
      <c r="K23" t="s">
        <v>13</v>
      </c>
      <c r="L23" t="s">
        <v>14</v>
      </c>
    </row>
    <row r="24" spans="1:12" x14ac:dyDescent="0.35">
      <c r="A24">
        <v>10023</v>
      </c>
      <c r="B24" s="1">
        <v>45314</v>
      </c>
      <c r="C24" t="s">
        <v>27</v>
      </c>
      <c r="D24" t="s">
        <v>47</v>
      </c>
      <c r="E24" t="s">
        <v>17</v>
      </c>
      <c r="F24">
        <f>VLOOKUP(A24,Sheet2!$A$1:$C$239,2,FALSE)</f>
        <v>30</v>
      </c>
      <c r="G24" t="str">
        <f>VLOOKUP(A24,Sheet2!$A$1:$C$239,3,FALSE)</f>
        <v>Female</v>
      </c>
      <c r="H24">
        <v>20</v>
      </c>
      <c r="I24">
        <v>49.99</v>
      </c>
      <c r="J24">
        <f t="shared" si="0"/>
        <v>999.80000000000007</v>
      </c>
      <c r="K24" t="s">
        <v>18</v>
      </c>
      <c r="L24" t="s">
        <v>19</v>
      </c>
    </row>
    <row r="25" spans="1:12" x14ac:dyDescent="0.35">
      <c r="A25">
        <v>10024</v>
      </c>
      <c r="B25" s="1">
        <v>45315</v>
      </c>
      <c r="C25" t="s">
        <v>29</v>
      </c>
      <c r="D25" t="s">
        <v>48</v>
      </c>
      <c r="E25" t="s">
        <v>22</v>
      </c>
      <c r="F25">
        <f>VLOOKUP(A25,Sheet2!$A$1:$C$239,2,FALSE)</f>
        <v>56</v>
      </c>
      <c r="G25" t="str">
        <f>VLOOKUP(A25,Sheet2!$A$1:$C$239,3,FALSE)</f>
        <v>Female</v>
      </c>
      <c r="H25">
        <v>3</v>
      </c>
      <c r="I25">
        <v>29.99</v>
      </c>
      <c r="J25">
        <f t="shared" si="0"/>
        <v>89.97</v>
      </c>
      <c r="K25" t="s">
        <v>23</v>
      </c>
      <c r="L25" t="s">
        <v>14</v>
      </c>
    </row>
    <row r="26" spans="1:12" x14ac:dyDescent="0.35">
      <c r="A26">
        <v>10025</v>
      </c>
      <c r="B26" s="1">
        <v>45316</v>
      </c>
      <c r="C26" t="s">
        <v>10</v>
      </c>
      <c r="D26" t="s">
        <v>49</v>
      </c>
      <c r="E26" t="s">
        <v>22</v>
      </c>
      <c r="F26">
        <f>VLOOKUP(A26,Sheet2!$A$1:$C$239,2,FALSE)</f>
        <v>54</v>
      </c>
      <c r="G26" t="str">
        <f>VLOOKUP(A26,Sheet2!$A$1:$C$239,3,FALSE)</f>
        <v>Female</v>
      </c>
      <c r="H26">
        <v>1</v>
      </c>
      <c r="I26">
        <v>299.99</v>
      </c>
      <c r="J26">
        <f t="shared" si="0"/>
        <v>299.99</v>
      </c>
      <c r="K26" t="s">
        <v>13</v>
      </c>
      <c r="L26" t="s">
        <v>14</v>
      </c>
    </row>
    <row r="27" spans="1:12" x14ac:dyDescent="0.35">
      <c r="A27">
        <v>10026</v>
      </c>
      <c r="B27" s="1">
        <v>45317</v>
      </c>
      <c r="C27" t="s">
        <v>15</v>
      </c>
      <c r="D27" t="s">
        <v>50</v>
      </c>
      <c r="E27" t="s">
        <v>12</v>
      </c>
      <c r="F27">
        <f>VLOOKUP(A27,Sheet2!$A$1:$C$239,2,FALSE)</f>
        <v>58</v>
      </c>
      <c r="G27" t="str">
        <f>VLOOKUP(A27,Sheet2!$A$1:$C$239,3,FALSE)</f>
        <v>Male</v>
      </c>
      <c r="H27">
        <v>13</v>
      </c>
      <c r="I27">
        <v>179.99</v>
      </c>
      <c r="J27">
        <f t="shared" si="0"/>
        <v>2339.87</v>
      </c>
      <c r="K27" t="s">
        <v>18</v>
      </c>
      <c r="L27" t="s">
        <v>19</v>
      </c>
    </row>
    <row r="28" spans="1:12" x14ac:dyDescent="0.35">
      <c r="A28">
        <v>10027</v>
      </c>
      <c r="B28" s="1">
        <v>45318</v>
      </c>
      <c r="C28" t="s">
        <v>20</v>
      </c>
      <c r="D28" t="s">
        <v>51</v>
      </c>
      <c r="E28" t="s">
        <v>12</v>
      </c>
      <c r="F28">
        <f>VLOOKUP(A28,Sheet2!$A$1:$C$239,2,FALSE)</f>
        <v>58</v>
      </c>
      <c r="G28" t="str">
        <f>VLOOKUP(A28,Sheet2!$A$1:$C$239,3,FALSE)</f>
        <v>Male</v>
      </c>
      <c r="H28">
        <v>12</v>
      </c>
      <c r="I28">
        <v>179.99</v>
      </c>
      <c r="J28">
        <f t="shared" si="0"/>
        <v>2159.88</v>
      </c>
      <c r="K28" t="s">
        <v>23</v>
      </c>
      <c r="L28" t="s">
        <v>24</v>
      </c>
    </row>
    <row r="29" spans="1:12" x14ac:dyDescent="0.35">
      <c r="A29">
        <v>10028</v>
      </c>
      <c r="B29" s="1">
        <v>45319</v>
      </c>
      <c r="C29" t="s">
        <v>25</v>
      </c>
      <c r="D29" t="s">
        <v>52</v>
      </c>
      <c r="E29" t="s">
        <v>12</v>
      </c>
      <c r="F29">
        <f>VLOOKUP(A29,Sheet2!$A$1:$C$239,2,FALSE)</f>
        <v>59</v>
      </c>
      <c r="G29" t="str">
        <f>VLOOKUP(A29,Sheet2!$A$1:$C$239,3,FALSE)</f>
        <v>Male</v>
      </c>
      <c r="H29">
        <v>3</v>
      </c>
      <c r="I29">
        <v>12.99</v>
      </c>
      <c r="J29">
        <f t="shared" si="0"/>
        <v>38.97</v>
      </c>
      <c r="K29" t="s">
        <v>13</v>
      </c>
      <c r="L29" t="s">
        <v>14</v>
      </c>
    </row>
    <row r="30" spans="1:12" x14ac:dyDescent="0.35">
      <c r="A30">
        <v>10029</v>
      </c>
      <c r="B30" s="1">
        <v>45320</v>
      </c>
      <c r="C30" t="s">
        <v>27</v>
      </c>
      <c r="D30" t="s">
        <v>53</v>
      </c>
      <c r="E30" t="s">
        <v>12</v>
      </c>
      <c r="F30">
        <f>VLOOKUP(A30,Sheet2!$A$1:$C$239,2,FALSE)</f>
        <v>60</v>
      </c>
      <c r="G30" t="str">
        <f>VLOOKUP(A30,Sheet2!$A$1:$C$239,3,FALSE)</f>
        <v>Male</v>
      </c>
      <c r="H30">
        <v>1</v>
      </c>
      <c r="I30">
        <v>29.99</v>
      </c>
      <c r="J30">
        <f t="shared" si="0"/>
        <v>29.99</v>
      </c>
      <c r="K30" t="s">
        <v>18</v>
      </c>
      <c r="L30" t="s">
        <v>19</v>
      </c>
    </row>
    <row r="31" spans="1:12" x14ac:dyDescent="0.35">
      <c r="A31">
        <v>10030</v>
      </c>
      <c r="B31" s="1">
        <v>45321</v>
      </c>
      <c r="C31" t="s">
        <v>29</v>
      </c>
      <c r="D31" t="s">
        <v>54</v>
      </c>
      <c r="E31" t="s">
        <v>17</v>
      </c>
      <c r="F31">
        <f>VLOOKUP(A31,Sheet2!$A$1:$C$239,2,FALSE)</f>
        <v>60</v>
      </c>
      <c r="G31" t="str">
        <f>VLOOKUP(A31,Sheet2!$A$1:$C$239,3,FALSE)</f>
        <v>Female</v>
      </c>
      <c r="H31">
        <v>2</v>
      </c>
      <c r="I31">
        <v>129.99</v>
      </c>
      <c r="J31">
        <f t="shared" si="0"/>
        <v>259.98</v>
      </c>
      <c r="K31" t="s">
        <v>23</v>
      </c>
      <c r="L31" t="s">
        <v>14</v>
      </c>
    </row>
    <row r="32" spans="1:12" x14ac:dyDescent="0.35">
      <c r="A32">
        <v>10031</v>
      </c>
      <c r="B32" s="1">
        <v>45322</v>
      </c>
      <c r="C32" t="s">
        <v>10</v>
      </c>
      <c r="D32" t="s">
        <v>55</v>
      </c>
      <c r="E32" t="s">
        <v>22</v>
      </c>
      <c r="F32">
        <f>VLOOKUP(A32,Sheet2!$A$1:$C$239,2,FALSE)</f>
        <v>40</v>
      </c>
      <c r="G32" t="str">
        <f>VLOOKUP(A32,Sheet2!$A$1:$C$239,3,FALSE)</f>
        <v>Male</v>
      </c>
      <c r="H32">
        <v>2</v>
      </c>
      <c r="I32">
        <v>349.99</v>
      </c>
      <c r="J32">
        <f t="shared" si="0"/>
        <v>699.98</v>
      </c>
      <c r="K32" t="s">
        <v>13</v>
      </c>
      <c r="L32" t="s">
        <v>14</v>
      </c>
    </row>
    <row r="33" spans="1:12" x14ac:dyDescent="0.35">
      <c r="A33">
        <v>10032</v>
      </c>
      <c r="B33" s="1">
        <v>45323</v>
      </c>
      <c r="C33" t="s">
        <v>15</v>
      </c>
      <c r="D33" t="s">
        <v>56</v>
      </c>
      <c r="E33" t="s">
        <v>12</v>
      </c>
      <c r="F33">
        <f>VLOOKUP(A33,Sheet2!$A$1:$C$239,2,FALSE)</f>
        <v>43</v>
      </c>
      <c r="G33" t="str">
        <f>VLOOKUP(A33,Sheet2!$A$1:$C$239,3,FALSE)</f>
        <v>Female</v>
      </c>
      <c r="H33">
        <v>3</v>
      </c>
      <c r="I33">
        <v>89.99</v>
      </c>
      <c r="J33">
        <f t="shared" si="0"/>
        <v>269.96999999999997</v>
      </c>
      <c r="K33" t="s">
        <v>18</v>
      </c>
      <c r="L33" t="s">
        <v>19</v>
      </c>
    </row>
    <row r="34" spans="1:12" x14ac:dyDescent="0.35">
      <c r="A34">
        <v>10033</v>
      </c>
      <c r="B34" s="1">
        <v>45324</v>
      </c>
      <c r="C34" t="s">
        <v>20</v>
      </c>
      <c r="D34" t="s">
        <v>57</v>
      </c>
      <c r="E34" t="s">
        <v>22</v>
      </c>
      <c r="F34">
        <f>VLOOKUP(A34,Sheet2!$A$1:$C$239,2,FALSE)</f>
        <v>40</v>
      </c>
      <c r="G34" t="str">
        <f>VLOOKUP(A34,Sheet2!$A$1:$C$239,3,FALSE)</f>
        <v>Male</v>
      </c>
      <c r="H34">
        <v>5</v>
      </c>
      <c r="I34">
        <v>29.99</v>
      </c>
      <c r="J34">
        <f t="shared" si="0"/>
        <v>149.94999999999999</v>
      </c>
      <c r="K34" t="s">
        <v>23</v>
      </c>
      <c r="L34" t="s">
        <v>24</v>
      </c>
    </row>
    <row r="35" spans="1:12" x14ac:dyDescent="0.35">
      <c r="A35">
        <v>10034</v>
      </c>
      <c r="B35" s="1">
        <v>45325</v>
      </c>
      <c r="C35" t="s">
        <v>25</v>
      </c>
      <c r="D35" t="s">
        <v>58</v>
      </c>
      <c r="E35" t="s">
        <v>22</v>
      </c>
      <c r="F35">
        <f>VLOOKUP(A35,Sheet2!$A$1:$C$239,2,FALSE)</f>
        <v>42</v>
      </c>
      <c r="G35" t="str">
        <f>VLOOKUP(A35,Sheet2!$A$1:$C$239,3,FALSE)</f>
        <v>Female</v>
      </c>
      <c r="H35">
        <v>14</v>
      </c>
      <c r="I35">
        <v>19.989999999999998</v>
      </c>
      <c r="J35">
        <f t="shared" si="0"/>
        <v>279.85999999999996</v>
      </c>
      <c r="K35" t="s">
        <v>13</v>
      </c>
      <c r="L35" t="s">
        <v>14</v>
      </c>
    </row>
    <row r="36" spans="1:12" x14ac:dyDescent="0.35">
      <c r="A36">
        <v>10035</v>
      </c>
      <c r="B36" s="1">
        <v>45326</v>
      </c>
      <c r="C36" t="s">
        <v>27</v>
      </c>
      <c r="D36" t="s">
        <v>59</v>
      </c>
      <c r="E36" t="s">
        <v>12</v>
      </c>
      <c r="F36">
        <f>VLOOKUP(A36,Sheet2!$A$1:$C$239,2,FALSE)</f>
        <v>41</v>
      </c>
      <c r="G36" t="str">
        <f>VLOOKUP(A36,Sheet2!$A$1:$C$239,3,FALSE)</f>
        <v>Female</v>
      </c>
      <c r="H36">
        <v>2</v>
      </c>
      <c r="I36">
        <v>39.99</v>
      </c>
      <c r="J36">
        <f t="shared" si="0"/>
        <v>79.98</v>
      </c>
      <c r="K36" t="s">
        <v>18</v>
      </c>
      <c r="L36" t="s">
        <v>19</v>
      </c>
    </row>
    <row r="37" spans="1:12" x14ac:dyDescent="0.35">
      <c r="A37">
        <v>10036</v>
      </c>
      <c r="B37" s="1">
        <v>45327</v>
      </c>
      <c r="C37" t="s">
        <v>29</v>
      </c>
      <c r="D37" t="s">
        <v>60</v>
      </c>
      <c r="E37" t="s">
        <v>17</v>
      </c>
      <c r="F37">
        <f>VLOOKUP(A37,Sheet2!$A$1:$C$239,2,FALSE)</f>
        <v>42</v>
      </c>
      <c r="G37" t="str">
        <f>VLOOKUP(A37,Sheet2!$A$1:$C$239,3,FALSE)</f>
        <v>Male</v>
      </c>
      <c r="H37">
        <v>3</v>
      </c>
      <c r="I37">
        <v>1895</v>
      </c>
      <c r="J37">
        <f t="shared" si="0"/>
        <v>5685</v>
      </c>
      <c r="K37" t="s">
        <v>23</v>
      </c>
      <c r="L37" t="s">
        <v>14</v>
      </c>
    </row>
    <row r="38" spans="1:12" x14ac:dyDescent="0.35">
      <c r="A38">
        <v>10037</v>
      </c>
      <c r="B38" s="1">
        <v>45328</v>
      </c>
      <c r="C38" t="s">
        <v>10</v>
      </c>
      <c r="D38" t="s">
        <v>61</v>
      </c>
      <c r="E38" t="s">
        <v>17</v>
      </c>
      <c r="F38">
        <f>VLOOKUP(A38,Sheet2!$A$1:$C$239,2,FALSE)</f>
        <v>41</v>
      </c>
      <c r="G38" t="str">
        <f>VLOOKUP(A38,Sheet2!$A$1:$C$239,3,FALSE)</f>
        <v>Female</v>
      </c>
      <c r="H38">
        <v>11</v>
      </c>
      <c r="I38">
        <v>399.99</v>
      </c>
      <c r="J38">
        <f t="shared" si="0"/>
        <v>4399.8900000000003</v>
      </c>
      <c r="K38" t="s">
        <v>13</v>
      </c>
      <c r="L38" t="s">
        <v>14</v>
      </c>
    </row>
    <row r="39" spans="1:12" x14ac:dyDescent="0.35">
      <c r="A39">
        <v>10038</v>
      </c>
      <c r="B39" s="1">
        <v>45329</v>
      </c>
      <c r="C39" t="s">
        <v>15</v>
      </c>
      <c r="D39" t="s">
        <v>62</v>
      </c>
      <c r="E39" t="s">
        <v>22</v>
      </c>
      <c r="F39">
        <f>VLOOKUP(A39,Sheet2!$A$1:$C$239,2,FALSE)</f>
        <v>19</v>
      </c>
      <c r="G39" t="str">
        <f>VLOOKUP(A39,Sheet2!$A$1:$C$239,3,FALSE)</f>
        <v>Male</v>
      </c>
      <c r="H39">
        <v>12</v>
      </c>
      <c r="I39">
        <v>799.99</v>
      </c>
      <c r="J39">
        <f t="shared" si="0"/>
        <v>9599.880000000001</v>
      </c>
      <c r="K39" t="s">
        <v>18</v>
      </c>
      <c r="L39" t="s">
        <v>19</v>
      </c>
    </row>
    <row r="40" spans="1:12" x14ac:dyDescent="0.35">
      <c r="A40">
        <v>10039</v>
      </c>
      <c r="B40" s="1">
        <v>45330</v>
      </c>
      <c r="C40" t="s">
        <v>20</v>
      </c>
      <c r="D40" t="s">
        <v>63</v>
      </c>
      <c r="E40" t="s">
        <v>22</v>
      </c>
      <c r="F40">
        <f>VLOOKUP(A40,Sheet2!$A$1:$C$239,2,FALSE)</f>
        <v>20</v>
      </c>
      <c r="G40" t="str">
        <f>VLOOKUP(A40,Sheet2!$A$1:$C$239,3,FALSE)</f>
        <v>Female</v>
      </c>
      <c r="H40">
        <v>4</v>
      </c>
      <c r="I40">
        <v>59.99</v>
      </c>
      <c r="J40">
        <f t="shared" si="0"/>
        <v>239.96</v>
      </c>
      <c r="K40" t="s">
        <v>23</v>
      </c>
      <c r="L40" t="s">
        <v>24</v>
      </c>
    </row>
    <row r="41" spans="1:12" x14ac:dyDescent="0.35">
      <c r="A41">
        <v>10040</v>
      </c>
      <c r="B41" s="1">
        <v>45331</v>
      </c>
      <c r="C41" t="s">
        <v>25</v>
      </c>
      <c r="D41" t="s">
        <v>64</v>
      </c>
      <c r="E41" t="s">
        <v>12</v>
      </c>
      <c r="F41">
        <f>VLOOKUP(A41,Sheet2!$A$1:$C$239,2,FALSE)</f>
        <v>18</v>
      </c>
      <c r="G41" t="str">
        <f>VLOOKUP(A41,Sheet2!$A$1:$C$239,3,FALSE)</f>
        <v>Male</v>
      </c>
      <c r="H41">
        <v>3</v>
      </c>
      <c r="I41">
        <v>24.99</v>
      </c>
      <c r="J41">
        <f t="shared" si="0"/>
        <v>74.97</v>
      </c>
      <c r="K41" t="s">
        <v>13</v>
      </c>
      <c r="L41" t="s">
        <v>14</v>
      </c>
    </row>
    <row r="42" spans="1:12" x14ac:dyDescent="0.35">
      <c r="A42">
        <v>10041</v>
      </c>
      <c r="B42" s="1">
        <v>45332</v>
      </c>
      <c r="C42" t="s">
        <v>27</v>
      </c>
      <c r="D42" t="s">
        <v>65</v>
      </c>
      <c r="E42" t="s">
        <v>12</v>
      </c>
      <c r="F42">
        <f>VLOOKUP(A42,Sheet2!$A$1:$C$239,2,FALSE)</f>
        <v>23</v>
      </c>
      <c r="G42" t="str">
        <f>VLOOKUP(A42,Sheet2!$A$1:$C$239,3,FALSE)</f>
        <v>Male</v>
      </c>
      <c r="H42">
        <v>12</v>
      </c>
      <c r="I42">
        <v>105</v>
      </c>
      <c r="J42">
        <f t="shared" si="0"/>
        <v>1260</v>
      </c>
      <c r="K42" t="s">
        <v>18</v>
      </c>
      <c r="L42" t="s">
        <v>19</v>
      </c>
    </row>
    <row r="43" spans="1:12" x14ac:dyDescent="0.35">
      <c r="A43">
        <v>10042</v>
      </c>
      <c r="B43" s="1">
        <v>45333</v>
      </c>
      <c r="C43" t="s">
        <v>29</v>
      </c>
      <c r="D43" t="s">
        <v>66</v>
      </c>
      <c r="E43" t="s">
        <v>12</v>
      </c>
      <c r="F43">
        <f>VLOOKUP(A43,Sheet2!$A$1:$C$239,2,FALSE)</f>
        <v>22</v>
      </c>
      <c r="G43" t="str">
        <f>VLOOKUP(A43,Sheet2!$A$1:$C$239,3,FALSE)</f>
        <v>Male</v>
      </c>
      <c r="H43">
        <v>2</v>
      </c>
      <c r="I43">
        <v>129.99</v>
      </c>
      <c r="J43">
        <f t="shared" si="0"/>
        <v>259.98</v>
      </c>
      <c r="K43" t="s">
        <v>23</v>
      </c>
      <c r="L43" t="s">
        <v>14</v>
      </c>
    </row>
    <row r="44" spans="1:12" x14ac:dyDescent="0.35">
      <c r="A44">
        <v>10043</v>
      </c>
      <c r="B44" s="1">
        <v>45334</v>
      </c>
      <c r="C44" t="s">
        <v>10</v>
      </c>
      <c r="D44" t="s">
        <v>67</v>
      </c>
      <c r="E44" t="s">
        <v>12</v>
      </c>
      <c r="F44">
        <f>VLOOKUP(A44,Sheet2!$A$1:$C$239,2,FALSE)</f>
        <v>24</v>
      </c>
      <c r="G44" t="str">
        <f>VLOOKUP(A44,Sheet2!$A$1:$C$239,3,FALSE)</f>
        <v>Female</v>
      </c>
      <c r="H44">
        <v>3</v>
      </c>
      <c r="I44">
        <v>399.99</v>
      </c>
      <c r="J44">
        <f t="shared" si="0"/>
        <v>1199.97</v>
      </c>
      <c r="K44" t="s">
        <v>13</v>
      </c>
      <c r="L44" t="s">
        <v>14</v>
      </c>
    </row>
    <row r="45" spans="1:12" x14ac:dyDescent="0.35">
      <c r="A45">
        <v>10044</v>
      </c>
      <c r="B45" s="1">
        <v>45335</v>
      </c>
      <c r="C45" t="s">
        <v>15</v>
      </c>
      <c r="D45" t="s">
        <v>68</v>
      </c>
      <c r="E45" t="s">
        <v>17</v>
      </c>
      <c r="F45">
        <f>VLOOKUP(A45,Sheet2!$A$1:$C$239,2,FALSE)</f>
        <v>20</v>
      </c>
      <c r="G45" t="str">
        <f>VLOOKUP(A45,Sheet2!$A$1:$C$239,3,FALSE)</f>
        <v>Male</v>
      </c>
      <c r="H45">
        <v>1</v>
      </c>
      <c r="I45">
        <v>199.99</v>
      </c>
      <c r="J45">
        <f t="shared" si="0"/>
        <v>199.99</v>
      </c>
      <c r="K45" t="s">
        <v>18</v>
      </c>
      <c r="L45" t="s">
        <v>19</v>
      </c>
    </row>
    <row r="46" spans="1:12" x14ac:dyDescent="0.35">
      <c r="A46">
        <v>10045</v>
      </c>
      <c r="B46" s="1">
        <v>45336</v>
      </c>
      <c r="C46" t="s">
        <v>20</v>
      </c>
      <c r="D46" t="s">
        <v>69</v>
      </c>
      <c r="E46" t="s">
        <v>22</v>
      </c>
      <c r="F46">
        <f>VLOOKUP(A46,Sheet2!$A$1:$C$239,2,FALSE)</f>
        <v>21</v>
      </c>
      <c r="G46" t="str">
        <f>VLOOKUP(A46,Sheet2!$A$1:$C$239,3,FALSE)</f>
        <v>Female</v>
      </c>
      <c r="H46">
        <v>2</v>
      </c>
      <c r="I46">
        <v>139.99</v>
      </c>
      <c r="J46">
        <f t="shared" si="0"/>
        <v>279.98</v>
      </c>
      <c r="K46" t="s">
        <v>23</v>
      </c>
      <c r="L46" t="s">
        <v>24</v>
      </c>
    </row>
    <row r="47" spans="1:12" x14ac:dyDescent="0.35">
      <c r="A47">
        <v>10046</v>
      </c>
      <c r="B47" s="1">
        <v>45337</v>
      </c>
      <c r="C47" t="s">
        <v>25</v>
      </c>
      <c r="D47" t="s">
        <v>70</v>
      </c>
      <c r="E47" t="s">
        <v>12</v>
      </c>
      <c r="F47">
        <f>VLOOKUP(A47,Sheet2!$A$1:$C$239,2,FALSE)</f>
        <v>23</v>
      </c>
      <c r="G47" t="str">
        <f>VLOOKUP(A47,Sheet2!$A$1:$C$239,3,FALSE)</f>
        <v>Male</v>
      </c>
      <c r="H47">
        <v>4</v>
      </c>
      <c r="I47">
        <v>32.5</v>
      </c>
      <c r="J47">
        <f t="shared" si="0"/>
        <v>130</v>
      </c>
      <c r="K47" t="s">
        <v>13</v>
      </c>
      <c r="L47" t="s">
        <v>14</v>
      </c>
    </row>
    <row r="48" spans="1:12" x14ac:dyDescent="0.35">
      <c r="A48">
        <v>10047</v>
      </c>
      <c r="B48" s="1">
        <v>45338</v>
      </c>
      <c r="C48" t="s">
        <v>27</v>
      </c>
      <c r="D48" t="s">
        <v>71</v>
      </c>
      <c r="E48" t="s">
        <v>12</v>
      </c>
      <c r="F48">
        <f>VLOOKUP(A48,Sheet2!$A$1:$C$239,2,FALSE)</f>
        <v>22</v>
      </c>
      <c r="G48" t="str">
        <f>VLOOKUP(A48,Sheet2!$A$1:$C$239,3,FALSE)</f>
        <v>Male</v>
      </c>
      <c r="H48">
        <v>20</v>
      </c>
      <c r="I48">
        <v>52</v>
      </c>
      <c r="J48">
        <f t="shared" si="0"/>
        <v>1040</v>
      </c>
      <c r="K48" t="s">
        <v>18</v>
      </c>
      <c r="L48" t="s">
        <v>19</v>
      </c>
    </row>
    <row r="49" spans="1:12" x14ac:dyDescent="0.35">
      <c r="A49">
        <v>10048</v>
      </c>
      <c r="B49" s="1">
        <v>45339</v>
      </c>
      <c r="C49" t="s">
        <v>29</v>
      </c>
      <c r="D49" t="s">
        <v>72</v>
      </c>
      <c r="E49" t="s">
        <v>22</v>
      </c>
      <c r="F49">
        <f>VLOOKUP(A49,Sheet2!$A$1:$C$239,2,FALSE)</f>
        <v>26</v>
      </c>
      <c r="G49" t="str">
        <f>VLOOKUP(A49,Sheet2!$A$1:$C$239,3,FALSE)</f>
        <v>Male</v>
      </c>
      <c r="H49">
        <v>15</v>
      </c>
      <c r="I49">
        <v>39.99</v>
      </c>
      <c r="J49">
        <f t="shared" si="0"/>
        <v>599.85</v>
      </c>
      <c r="K49" t="s">
        <v>23</v>
      </c>
      <c r="L49" t="s">
        <v>14</v>
      </c>
    </row>
    <row r="50" spans="1:12" x14ac:dyDescent="0.35">
      <c r="A50">
        <v>10049</v>
      </c>
      <c r="B50" s="1">
        <v>45340</v>
      </c>
      <c r="C50" t="s">
        <v>10</v>
      </c>
      <c r="D50" t="s">
        <v>73</v>
      </c>
      <c r="E50" t="s">
        <v>12</v>
      </c>
      <c r="F50">
        <f>VLOOKUP(A50,Sheet2!$A$1:$C$239,2,FALSE)</f>
        <v>27</v>
      </c>
      <c r="G50" t="str">
        <f>VLOOKUP(A50,Sheet2!$A$1:$C$239,3,FALSE)</f>
        <v>Male</v>
      </c>
      <c r="H50">
        <v>16</v>
      </c>
      <c r="I50">
        <v>129.99</v>
      </c>
      <c r="J50">
        <f t="shared" si="0"/>
        <v>2079.84</v>
      </c>
      <c r="K50" t="s">
        <v>13</v>
      </c>
      <c r="L50" t="s">
        <v>14</v>
      </c>
    </row>
    <row r="51" spans="1:12" x14ac:dyDescent="0.35">
      <c r="A51">
        <v>10050</v>
      </c>
      <c r="B51" s="1">
        <v>45341</v>
      </c>
      <c r="C51" t="s">
        <v>15</v>
      </c>
      <c r="D51" t="s">
        <v>74</v>
      </c>
      <c r="E51" t="s">
        <v>17</v>
      </c>
      <c r="F51">
        <f>VLOOKUP(A51,Sheet2!$A$1:$C$239,2,FALSE)</f>
        <v>26</v>
      </c>
      <c r="G51" t="str">
        <f>VLOOKUP(A51,Sheet2!$A$1:$C$239,3,FALSE)</f>
        <v>Female</v>
      </c>
      <c r="H51">
        <v>1</v>
      </c>
      <c r="I51">
        <v>299.99</v>
      </c>
      <c r="J51">
        <f t="shared" si="0"/>
        <v>299.99</v>
      </c>
      <c r="K51" t="s">
        <v>18</v>
      </c>
      <c r="L51" t="s">
        <v>19</v>
      </c>
    </row>
    <row r="52" spans="1:12" x14ac:dyDescent="0.35">
      <c r="A52">
        <v>10051</v>
      </c>
      <c r="B52" s="1">
        <v>45342</v>
      </c>
      <c r="C52" t="s">
        <v>20</v>
      </c>
      <c r="D52" t="s">
        <v>75</v>
      </c>
      <c r="E52" t="s">
        <v>17</v>
      </c>
      <c r="F52">
        <f>VLOOKUP(A52,Sheet2!$A$1:$C$239,2,FALSE)</f>
        <v>25</v>
      </c>
      <c r="G52" t="str">
        <f>VLOOKUP(A52,Sheet2!$A$1:$C$239,3,FALSE)</f>
        <v>Male</v>
      </c>
      <c r="H52">
        <v>3</v>
      </c>
      <c r="I52">
        <v>154.99</v>
      </c>
      <c r="J52">
        <f t="shared" si="0"/>
        <v>464.97</v>
      </c>
      <c r="K52" t="s">
        <v>23</v>
      </c>
      <c r="L52" t="s">
        <v>24</v>
      </c>
    </row>
    <row r="53" spans="1:12" x14ac:dyDescent="0.35">
      <c r="A53">
        <v>10052</v>
      </c>
      <c r="B53" s="1">
        <v>45343</v>
      </c>
      <c r="C53" t="s">
        <v>25</v>
      </c>
      <c r="D53" t="s">
        <v>76</v>
      </c>
      <c r="E53" t="s">
        <v>22</v>
      </c>
      <c r="F53">
        <f>VLOOKUP(A53,Sheet2!$A$1:$C$239,2,FALSE)</f>
        <v>25</v>
      </c>
      <c r="G53" t="str">
        <f>VLOOKUP(A53,Sheet2!$A$1:$C$239,3,FALSE)</f>
        <v>Female</v>
      </c>
      <c r="H53">
        <v>18</v>
      </c>
      <c r="I53">
        <v>26.99</v>
      </c>
      <c r="J53">
        <f t="shared" si="0"/>
        <v>485.82</v>
      </c>
      <c r="K53" t="s">
        <v>13</v>
      </c>
      <c r="L53" t="s">
        <v>14</v>
      </c>
    </row>
    <row r="54" spans="1:12" x14ac:dyDescent="0.35">
      <c r="A54">
        <v>10053</v>
      </c>
      <c r="B54" s="1">
        <v>45344</v>
      </c>
      <c r="C54" t="s">
        <v>27</v>
      </c>
      <c r="D54" t="s">
        <v>77</v>
      </c>
      <c r="E54" t="s">
        <v>22</v>
      </c>
      <c r="F54">
        <f>VLOOKUP(A54,Sheet2!$A$1:$C$239,2,FALSE)</f>
        <v>25</v>
      </c>
      <c r="G54" t="str">
        <f>VLOOKUP(A54,Sheet2!$A$1:$C$239,3,FALSE)</f>
        <v>Male</v>
      </c>
      <c r="H54">
        <v>1</v>
      </c>
      <c r="I54">
        <v>49</v>
      </c>
      <c r="J54">
        <f t="shared" si="0"/>
        <v>49</v>
      </c>
      <c r="K54" t="s">
        <v>18</v>
      </c>
      <c r="L54" t="s">
        <v>19</v>
      </c>
    </row>
    <row r="55" spans="1:12" x14ac:dyDescent="0.35">
      <c r="A55">
        <v>10054</v>
      </c>
      <c r="B55" s="1">
        <v>45345</v>
      </c>
      <c r="C55" t="s">
        <v>29</v>
      </c>
      <c r="D55" t="s">
        <v>78</v>
      </c>
      <c r="E55" t="s">
        <v>12</v>
      </c>
      <c r="F55">
        <f>VLOOKUP(A55,Sheet2!$A$1:$C$239,2,FALSE)</f>
        <v>28</v>
      </c>
      <c r="G55" t="str">
        <f>VLOOKUP(A55,Sheet2!$A$1:$C$239,3,FALSE)</f>
        <v>Male</v>
      </c>
      <c r="H55">
        <v>5</v>
      </c>
      <c r="I55">
        <v>49.99</v>
      </c>
      <c r="J55">
        <f t="shared" si="0"/>
        <v>249.95000000000002</v>
      </c>
      <c r="K55" t="s">
        <v>23</v>
      </c>
      <c r="L55" t="s">
        <v>14</v>
      </c>
    </row>
    <row r="56" spans="1:12" x14ac:dyDescent="0.35">
      <c r="A56">
        <v>10055</v>
      </c>
      <c r="B56" s="1">
        <v>45346</v>
      </c>
      <c r="C56" t="s">
        <v>10</v>
      </c>
      <c r="D56" t="s">
        <v>79</v>
      </c>
      <c r="E56" t="s">
        <v>12</v>
      </c>
      <c r="F56">
        <f>VLOOKUP(A56,Sheet2!$A$1:$C$239,2,FALSE)</f>
        <v>29</v>
      </c>
      <c r="G56" t="str">
        <f>VLOOKUP(A56,Sheet2!$A$1:$C$239,3,FALSE)</f>
        <v>Female</v>
      </c>
      <c r="H56">
        <v>4</v>
      </c>
      <c r="I56">
        <v>59.99</v>
      </c>
      <c r="J56">
        <f t="shared" si="0"/>
        <v>239.96</v>
      </c>
      <c r="K56" t="s">
        <v>13</v>
      </c>
      <c r="L56" t="s">
        <v>14</v>
      </c>
    </row>
    <row r="57" spans="1:12" x14ac:dyDescent="0.35">
      <c r="A57">
        <v>10056</v>
      </c>
      <c r="B57" s="1">
        <v>45347</v>
      </c>
      <c r="C57" t="s">
        <v>15</v>
      </c>
      <c r="D57" t="s">
        <v>80</v>
      </c>
      <c r="E57" t="s">
        <v>12</v>
      </c>
      <c r="F57">
        <f>VLOOKUP(A57,Sheet2!$A$1:$C$239,2,FALSE)</f>
        <v>28</v>
      </c>
      <c r="G57" t="str">
        <f>VLOOKUP(A57,Sheet2!$A$1:$C$239,3,FALSE)</f>
        <v>Male</v>
      </c>
      <c r="H57">
        <v>1</v>
      </c>
      <c r="I57">
        <v>499.99</v>
      </c>
      <c r="J57">
        <f t="shared" si="0"/>
        <v>499.99</v>
      </c>
      <c r="K57" t="s">
        <v>18</v>
      </c>
      <c r="L57" t="s">
        <v>19</v>
      </c>
    </row>
    <row r="58" spans="1:12" x14ac:dyDescent="0.35">
      <c r="A58">
        <v>10057</v>
      </c>
      <c r="B58" s="1">
        <v>45348</v>
      </c>
      <c r="C58" t="s">
        <v>20</v>
      </c>
      <c r="D58" t="s">
        <v>81</v>
      </c>
      <c r="E58" t="s">
        <v>12</v>
      </c>
      <c r="F58">
        <f>VLOOKUP(A58,Sheet2!$A$1:$C$239,2,FALSE)</f>
        <v>39</v>
      </c>
      <c r="G58" t="str">
        <f>VLOOKUP(A58,Sheet2!$A$1:$C$239,3,FALSE)</f>
        <v>Female</v>
      </c>
      <c r="H58">
        <v>5</v>
      </c>
      <c r="I58">
        <v>29.99</v>
      </c>
      <c r="J58">
        <f t="shared" si="0"/>
        <v>149.94999999999999</v>
      </c>
      <c r="K58" t="s">
        <v>23</v>
      </c>
      <c r="L58" t="s">
        <v>24</v>
      </c>
    </row>
    <row r="59" spans="1:12" x14ac:dyDescent="0.35">
      <c r="A59">
        <v>10058</v>
      </c>
      <c r="B59" s="1">
        <v>45349</v>
      </c>
      <c r="C59" t="s">
        <v>25</v>
      </c>
      <c r="D59" t="s">
        <v>82</v>
      </c>
      <c r="E59" t="s">
        <v>17</v>
      </c>
      <c r="F59">
        <f>VLOOKUP(A59,Sheet2!$A$1:$C$239,2,FALSE)</f>
        <v>38</v>
      </c>
      <c r="G59" t="str">
        <f>VLOOKUP(A59,Sheet2!$A$1:$C$239,3,FALSE)</f>
        <v>Male</v>
      </c>
      <c r="H59">
        <v>18</v>
      </c>
      <c r="I59">
        <v>28</v>
      </c>
      <c r="J59">
        <f t="shared" si="0"/>
        <v>504</v>
      </c>
      <c r="K59" t="s">
        <v>13</v>
      </c>
      <c r="L59" t="s">
        <v>14</v>
      </c>
    </row>
    <row r="60" spans="1:12" x14ac:dyDescent="0.35">
      <c r="A60">
        <v>10059</v>
      </c>
      <c r="B60" s="1">
        <v>45350</v>
      </c>
      <c r="C60" t="s">
        <v>27</v>
      </c>
      <c r="D60" t="s">
        <v>83</v>
      </c>
      <c r="E60" t="s">
        <v>22</v>
      </c>
      <c r="F60">
        <f>VLOOKUP(A60,Sheet2!$A$1:$C$239,2,FALSE)</f>
        <v>35</v>
      </c>
      <c r="G60" t="str">
        <f>VLOOKUP(A60,Sheet2!$A$1:$C$239,3,FALSE)</f>
        <v>Female</v>
      </c>
      <c r="H60">
        <v>19</v>
      </c>
      <c r="I60">
        <v>23</v>
      </c>
      <c r="J60">
        <f t="shared" si="0"/>
        <v>437</v>
      </c>
      <c r="K60" t="s">
        <v>18</v>
      </c>
      <c r="L60" t="s">
        <v>19</v>
      </c>
    </row>
    <row r="61" spans="1:12" x14ac:dyDescent="0.35">
      <c r="A61">
        <v>10060</v>
      </c>
      <c r="B61" s="1">
        <v>45351</v>
      </c>
      <c r="C61" t="s">
        <v>29</v>
      </c>
      <c r="D61" t="s">
        <v>84</v>
      </c>
      <c r="E61" t="s">
        <v>12</v>
      </c>
      <c r="F61">
        <f>VLOOKUP(A61,Sheet2!$A$1:$C$239,2,FALSE)</f>
        <v>35</v>
      </c>
      <c r="G61" t="str">
        <f>VLOOKUP(A61,Sheet2!$A$1:$C$239,3,FALSE)</f>
        <v>Male</v>
      </c>
      <c r="H61">
        <v>20</v>
      </c>
      <c r="I61">
        <v>349</v>
      </c>
      <c r="J61">
        <f t="shared" si="0"/>
        <v>6980</v>
      </c>
      <c r="K61" t="s">
        <v>23</v>
      </c>
      <c r="L61" t="s">
        <v>14</v>
      </c>
    </row>
    <row r="62" spans="1:12" x14ac:dyDescent="0.35">
      <c r="A62">
        <v>10061</v>
      </c>
      <c r="B62" s="1">
        <v>45352</v>
      </c>
      <c r="C62" t="s">
        <v>10</v>
      </c>
      <c r="D62" t="s">
        <v>85</v>
      </c>
      <c r="E62" t="s">
        <v>22</v>
      </c>
      <c r="F62">
        <f>VLOOKUP(A62,Sheet2!$A$1:$C$239,2,FALSE)</f>
        <v>35</v>
      </c>
      <c r="G62" t="str">
        <f>VLOOKUP(A62,Sheet2!$A$1:$C$239,3,FALSE)</f>
        <v>Female</v>
      </c>
      <c r="H62">
        <v>3</v>
      </c>
      <c r="I62">
        <v>299.99</v>
      </c>
      <c r="J62">
        <f t="shared" si="0"/>
        <v>899.97</v>
      </c>
      <c r="K62" t="s">
        <v>13</v>
      </c>
      <c r="L62" t="s">
        <v>14</v>
      </c>
    </row>
    <row r="63" spans="1:12" x14ac:dyDescent="0.35">
      <c r="A63">
        <v>10062</v>
      </c>
      <c r="B63" s="1">
        <v>45353</v>
      </c>
      <c r="C63" t="s">
        <v>15</v>
      </c>
      <c r="D63" t="s">
        <v>86</v>
      </c>
      <c r="E63" t="s">
        <v>22</v>
      </c>
      <c r="F63">
        <f>VLOOKUP(A63,Sheet2!$A$1:$C$239,2,FALSE)</f>
        <v>36</v>
      </c>
      <c r="G63" t="str">
        <f>VLOOKUP(A63,Sheet2!$A$1:$C$239,3,FALSE)</f>
        <v>Male</v>
      </c>
      <c r="H63">
        <v>2</v>
      </c>
      <c r="I63">
        <v>199.99</v>
      </c>
      <c r="J63">
        <f t="shared" si="0"/>
        <v>399.98</v>
      </c>
      <c r="K63" t="s">
        <v>18</v>
      </c>
      <c r="L63" t="s">
        <v>19</v>
      </c>
    </row>
    <row r="64" spans="1:12" x14ac:dyDescent="0.35">
      <c r="A64">
        <v>10063</v>
      </c>
      <c r="B64" s="1">
        <v>45354</v>
      </c>
      <c r="C64" t="s">
        <v>20</v>
      </c>
      <c r="D64" t="s">
        <v>87</v>
      </c>
      <c r="E64" t="s">
        <v>12</v>
      </c>
      <c r="F64">
        <f>VLOOKUP(A64,Sheet2!$A$1:$C$239,2,FALSE)</f>
        <v>37</v>
      </c>
      <c r="G64" t="str">
        <f>VLOOKUP(A64,Sheet2!$A$1:$C$239,3,FALSE)</f>
        <v>Female</v>
      </c>
      <c r="H64">
        <v>10</v>
      </c>
      <c r="I64">
        <v>9.99</v>
      </c>
      <c r="J64">
        <f t="shared" si="0"/>
        <v>99.9</v>
      </c>
      <c r="K64" t="s">
        <v>23</v>
      </c>
      <c r="L64" t="s">
        <v>24</v>
      </c>
    </row>
    <row r="65" spans="1:12" x14ac:dyDescent="0.35">
      <c r="A65">
        <v>10064</v>
      </c>
      <c r="B65" s="1">
        <v>45355</v>
      </c>
      <c r="C65" t="s">
        <v>25</v>
      </c>
      <c r="D65" t="s">
        <v>88</v>
      </c>
      <c r="E65" t="s">
        <v>17</v>
      </c>
      <c r="F65">
        <f>VLOOKUP(A65,Sheet2!$A$1:$C$239,2,FALSE)</f>
        <v>37</v>
      </c>
      <c r="G65" t="str">
        <f>VLOOKUP(A65,Sheet2!$A$1:$C$239,3,FALSE)</f>
        <v>Male</v>
      </c>
      <c r="H65">
        <v>4</v>
      </c>
      <c r="I65">
        <v>18.989999999999998</v>
      </c>
      <c r="J65">
        <f t="shared" si="0"/>
        <v>75.959999999999994</v>
      </c>
      <c r="K65" t="s">
        <v>13</v>
      </c>
      <c r="L65" t="s">
        <v>14</v>
      </c>
    </row>
    <row r="66" spans="1:12" x14ac:dyDescent="0.35">
      <c r="A66">
        <v>10065</v>
      </c>
      <c r="B66" s="1">
        <v>45356</v>
      </c>
      <c r="C66" t="s">
        <v>27</v>
      </c>
      <c r="D66" t="s">
        <v>89</v>
      </c>
      <c r="E66" t="s">
        <v>17</v>
      </c>
      <c r="F66">
        <f>VLOOKUP(A66,Sheet2!$A$1:$C$239,2,FALSE)</f>
        <v>36</v>
      </c>
      <c r="G66" t="str">
        <f>VLOOKUP(A66,Sheet2!$A$1:$C$239,3,FALSE)</f>
        <v>Female</v>
      </c>
      <c r="H66">
        <v>11</v>
      </c>
      <c r="I66">
        <v>102</v>
      </c>
      <c r="J66">
        <f t="shared" si="0"/>
        <v>1122</v>
      </c>
      <c r="K66" t="s">
        <v>18</v>
      </c>
      <c r="L66" t="s">
        <v>19</v>
      </c>
    </row>
    <row r="67" spans="1:12" x14ac:dyDescent="0.35">
      <c r="A67">
        <v>10066</v>
      </c>
      <c r="B67" s="1">
        <v>45357</v>
      </c>
      <c r="C67" t="s">
        <v>29</v>
      </c>
      <c r="D67" t="s">
        <v>90</v>
      </c>
      <c r="E67" t="s">
        <v>22</v>
      </c>
      <c r="F67">
        <f>VLOOKUP(A67,Sheet2!$A$1:$C$239,2,FALSE)</f>
        <v>35</v>
      </c>
      <c r="G67" t="str">
        <f>VLOOKUP(A67,Sheet2!$A$1:$C$239,3,FALSE)</f>
        <v>Male</v>
      </c>
      <c r="H67">
        <v>2</v>
      </c>
      <c r="I67">
        <v>299.99</v>
      </c>
      <c r="J67">
        <f t="shared" ref="J67:J130" si="1">I67*H67</f>
        <v>599.98</v>
      </c>
      <c r="K67" t="s">
        <v>23</v>
      </c>
      <c r="L67" t="s">
        <v>14</v>
      </c>
    </row>
    <row r="68" spans="1:12" x14ac:dyDescent="0.35">
      <c r="A68">
        <v>10067</v>
      </c>
      <c r="B68" s="1">
        <v>45358</v>
      </c>
      <c r="C68" t="s">
        <v>10</v>
      </c>
      <c r="D68" t="s">
        <v>91</v>
      </c>
      <c r="E68" t="s">
        <v>22</v>
      </c>
      <c r="F68">
        <f>VLOOKUP(A68,Sheet2!$A$1:$C$239,2,FALSE)</f>
        <v>28</v>
      </c>
      <c r="G68" t="str">
        <f>VLOOKUP(A68,Sheet2!$A$1:$C$239,3,FALSE)</f>
        <v>Male</v>
      </c>
      <c r="H68">
        <v>20</v>
      </c>
      <c r="I68">
        <v>1199.99</v>
      </c>
      <c r="J68">
        <f t="shared" si="1"/>
        <v>23999.8</v>
      </c>
      <c r="K68" t="s">
        <v>13</v>
      </c>
      <c r="L68" t="s">
        <v>14</v>
      </c>
    </row>
    <row r="69" spans="1:12" x14ac:dyDescent="0.35">
      <c r="A69">
        <v>10068</v>
      </c>
      <c r="B69" s="1">
        <v>45359</v>
      </c>
      <c r="C69" t="s">
        <v>15</v>
      </c>
      <c r="D69" t="s">
        <v>92</v>
      </c>
      <c r="E69" t="s">
        <v>12</v>
      </c>
      <c r="F69">
        <f>VLOOKUP(A69,Sheet2!$A$1:$C$239,2,FALSE)</f>
        <v>27</v>
      </c>
      <c r="G69" t="str">
        <f>VLOOKUP(A69,Sheet2!$A$1:$C$239,3,FALSE)</f>
        <v>Male</v>
      </c>
      <c r="H69">
        <v>3</v>
      </c>
      <c r="I69">
        <v>219.99</v>
      </c>
      <c r="J69">
        <f t="shared" si="1"/>
        <v>659.97</v>
      </c>
      <c r="K69" t="s">
        <v>18</v>
      </c>
      <c r="L69" t="s">
        <v>19</v>
      </c>
    </row>
    <row r="70" spans="1:12" x14ac:dyDescent="0.35">
      <c r="A70">
        <v>10069</v>
      </c>
      <c r="B70" s="1">
        <v>45360</v>
      </c>
      <c r="C70" t="s">
        <v>20</v>
      </c>
      <c r="D70" t="s">
        <v>93</v>
      </c>
      <c r="E70" t="s">
        <v>12</v>
      </c>
      <c r="F70">
        <f>VLOOKUP(A70,Sheet2!$A$1:$C$239,2,FALSE)</f>
        <v>26</v>
      </c>
      <c r="G70" t="str">
        <f>VLOOKUP(A70,Sheet2!$A$1:$C$239,3,FALSE)</f>
        <v>Male</v>
      </c>
      <c r="H70">
        <v>4</v>
      </c>
      <c r="I70">
        <v>59.99</v>
      </c>
      <c r="J70">
        <f t="shared" si="1"/>
        <v>239.96</v>
      </c>
      <c r="K70" t="s">
        <v>23</v>
      </c>
      <c r="L70" t="s">
        <v>24</v>
      </c>
    </row>
    <row r="71" spans="1:12" x14ac:dyDescent="0.35">
      <c r="A71">
        <v>10070</v>
      </c>
      <c r="B71" s="1">
        <v>45361</v>
      </c>
      <c r="C71" t="s">
        <v>25</v>
      </c>
      <c r="D71" t="s">
        <v>94</v>
      </c>
      <c r="E71" t="s">
        <v>12</v>
      </c>
      <c r="F71">
        <f>VLOOKUP(A71,Sheet2!$A$1:$C$239,2,FALSE)</f>
        <v>26</v>
      </c>
      <c r="G71" t="str">
        <f>VLOOKUP(A71,Sheet2!$A$1:$C$239,3,FALSE)</f>
        <v>Female</v>
      </c>
      <c r="H71">
        <v>18</v>
      </c>
      <c r="I71">
        <v>10.99</v>
      </c>
      <c r="J71">
        <f t="shared" si="1"/>
        <v>197.82</v>
      </c>
      <c r="K71" t="s">
        <v>13</v>
      </c>
      <c r="L71" t="s">
        <v>14</v>
      </c>
    </row>
    <row r="72" spans="1:12" x14ac:dyDescent="0.35">
      <c r="A72">
        <v>10071</v>
      </c>
      <c r="B72" s="1">
        <v>45362</v>
      </c>
      <c r="C72" t="s">
        <v>27</v>
      </c>
      <c r="D72" t="s">
        <v>95</v>
      </c>
      <c r="E72" t="s">
        <v>12</v>
      </c>
      <c r="F72">
        <f>VLOOKUP(A72,Sheet2!$A$1:$C$239,2,FALSE)</f>
        <v>27</v>
      </c>
      <c r="G72" t="str">
        <f>VLOOKUP(A72,Sheet2!$A$1:$C$239,3,FALSE)</f>
        <v>Male</v>
      </c>
      <c r="H72">
        <v>17</v>
      </c>
      <c r="I72">
        <v>78</v>
      </c>
      <c r="J72">
        <f t="shared" si="1"/>
        <v>1326</v>
      </c>
      <c r="K72" t="s">
        <v>18</v>
      </c>
      <c r="L72" t="s">
        <v>19</v>
      </c>
    </row>
    <row r="73" spans="1:12" x14ac:dyDescent="0.35">
      <c r="A73">
        <v>10072</v>
      </c>
      <c r="B73" s="1">
        <v>45363</v>
      </c>
      <c r="C73" t="s">
        <v>29</v>
      </c>
      <c r="D73" t="s">
        <v>96</v>
      </c>
      <c r="E73" t="s">
        <v>17</v>
      </c>
      <c r="F73">
        <f>VLOOKUP(A73,Sheet2!$A$1:$C$239,2,FALSE)</f>
        <v>28</v>
      </c>
      <c r="G73" t="str">
        <f>VLOOKUP(A73,Sheet2!$A$1:$C$239,3,FALSE)</f>
        <v>Female</v>
      </c>
      <c r="H73">
        <v>20</v>
      </c>
      <c r="I73">
        <v>129.99</v>
      </c>
      <c r="J73">
        <f t="shared" si="1"/>
        <v>2599.8000000000002</v>
      </c>
      <c r="K73" t="s">
        <v>23</v>
      </c>
      <c r="L73" t="s">
        <v>14</v>
      </c>
    </row>
    <row r="74" spans="1:12" x14ac:dyDescent="0.35">
      <c r="A74">
        <v>10073</v>
      </c>
      <c r="B74" s="1">
        <v>45364</v>
      </c>
      <c r="C74" t="s">
        <v>10</v>
      </c>
      <c r="D74" t="s">
        <v>97</v>
      </c>
      <c r="E74" t="s">
        <v>22</v>
      </c>
      <c r="F74">
        <f>VLOOKUP(A74,Sheet2!$A$1:$C$239,2,FALSE)</f>
        <v>29</v>
      </c>
      <c r="G74" t="str">
        <f>VLOOKUP(A74,Sheet2!$A$1:$C$239,3,FALSE)</f>
        <v>Male</v>
      </c>
      <c r="H74">
        <v>15</v>
      </c>
      <c r="I74">
        <v>1599.99</v>
      </c>
      <c r="J74">
        <f t="shared" si="1"/>
        <v>23999.85</v>
      </c>
      <c r="K74" t="s">
        <v>13</v>
      </c>
      <c r="L74" t="s">
        <v>14</v>
      </c>
    </row>
    <row r="75" spans="1:12" x14ac:dyDescent="0.35">
      <c r="A75">
        <v>10074</v>
      </c>
      <c r="B75" s="1">
        <v>45365</v>
      </c>
      <c r="C75" t="s">
        <v>15</v>
      </c>
      <c r="D75" t="s">
        <v>98</v>
      </c>
      <c r="E75" t="s">
        <v>12</v>
      </c>
      <c r="F75">
        <f>VLOOKUP(A75,Sheet2!$A$1:$C$239,2,FALSE)</f>
        <v>20</v>
      </c>
      <c r="G75" t="str">
        <f>VLOOKUP(A75,Sheet2!$A$1:$C$239,3,FALSE)</f>
        <v>Male</v>
      </c>
      <c r="H75">
        <v>20</v>
      </c>
      <c r="I75">
        <v>899.99</v>
      </c>
      <c r="J75">
        <f t="shared" si="1"/>
        <v>17999.8</v>
      </c>
      <c r="K75" t="s">
        <v>18</v>
      </c>
      <c r="L75" t="s">
        <v>19</v>
      </c>
    </row>
    <row r="76" spans="1:12" x14ac:dyDescent="0.35">
      <c r="A76">
        <v>10075</v>
      </c>
      <c r="B76" s="1">
        <v>45366</v>
      </c>
      <c r="C76" t="s">
        <v>20</v>
      </c>
      <c r="D76" t="s">
        <v>99</v>
      </c>
      <c r="E76" t="s">
        <v>22</v>
      </c>
      <c r="F76">
        <f>VLOOKUP(A76,Sheet2!$A$1:$C$239,2,FALSE)</f>
        <v>17</v>
      </c>
      <c r="G76" t="str">
        <f>VLOOKUP(A76,Sheet2!$A$1:$C$239,3,FALSE)</f>
        <v>Female</v>
      </c>
      <c r="H76">
        <v>5</v>
      </c>
      <c r="I76">
        <v>49.99</v>
      </c>
      <c r="J76">
        <f t="shared" si="1"/>
        <v>249.95000000000002</v>
      </c>
      <c r="K76" t="s">
        <v>23</v>
      </c>
      <c r="L76" t="s">
        <v>24</v>
      </c>
    </row>
    <row r="77" spans="1:12" x14ac:dyDescent="0.35">
      <c r="A77">
        <v>10076</v>
      </c>
      <c r="B77" s="1">
        <v>45367</v>
      </c>
      <c r="C77" t="s">
        <v>25</v>
      </c>
      <c r="D77" t="s">
        <v>100</v>
      </c>
      <c r="E77" t="s">
        <v>22</v>
      </c>
      <c r="F77">
        <f>VLOOKUP(A77,Sheet2!$A$1:$C$239,2,FALSE)</f>
        <v>28</v>
      </c>
      <c r="G77" t="str">
        <f>VLOOKUP(A77,Sheet2!$A$1:$C$239,3,FALSE)</f>
        <v>Male</v>
      </c>
      <c r="H77">
        <v>4</v>
      </c>
      <c r="I77">
        <v>14.99</v>
      </c>
      <c r="J77">
        <f t="shared" si="1"/>
        <v>59.96</v>
      </c>
      <c r="K77" t="s">
        <v>13</v>
      </c>
      <c r="L77" t="s">
        <v>14</v>
      </c>
    </row>
    <row r="78" spans="1:12" x14ac:dyDescent="0.35">
      <c r="A78">
        <v>10077</v>
      </c>
      <c r="B78" s="1">
        <v>45368</v>
      </c>
      <c r="C78" t="s">
        <v>27</v>
      </c>
      <c r="D78" t="s">
        <v>101</v>
      </c>
      <c r="E78" t="s">
        <v>12</v>
      </c>
      <c r="F78">
        <f>VLOOKUP(A78,Sheet2!$A$1:$C$239,2,FALSE)</f>
        <v>18</v>
      </c>
      <c r="G78" t="str">
        <f>VLOOKUP(A78,Sheet2!$A$1:$C$239,3,FALSE)</f>
        <v>Female</v>
      </c>
      <c r="H78">
        <v>2</v>
      </c>
      <c r="I78">
        <v>16</v>
      </c>
      <c r="J78">
        <f t="shared" si="1"/>
        <v>32</v>
      </c>
      <c r="K78" t="s">
        <v>18</v>
      </c>
      <c r="L78" t="s">
        <v>19</v>
      </c>
    </row>
    <row r="79" spans="1:12" x14ac:dyDescent="0.35">
      <c r="A79">
        <v>10078</v>
      </c>
      <c r="B79" s="1">
        <v>45369</v>
      </c>
      <c r="C79" t="s">
        <v>29</v>
      </c>
      <c r="D79" t="s">
        <v>102</v>
      </c>
      <c r="E79" t="s">
        <v>17</v>
      </c>
      <c r="F79">
        <f>VLOOKUP(A79,Sheet2!$A$1:$C$239,2,FALSE)</f>
        <v>50</v>
      </c>
      <c r="G79" t="str">
        <f>VLOOKUP(A79,Sheet2!$A$1:$C$239,3,FALSE)</f>
        <v>Male</v>
      </c>
      <c r="H79">
        <v>3</v>
      </c>
      <c r="I79">
        <v>69.989999999999995</v>
      </c>
      <c r="J79">
        <f t="shared" si="1"/>
        <v>209.96999999999997</v>
      </c>
      <c r="K79" t="s">
        <v>23</v>
      </c>
      <c r="L79" t="s">
        <v>14</v>
      </c>
    </row>
    <row r="80" spans="1:12" x14ac:dyDescent="0.35">
      <c r="A80">
        <v>10079</v>
      </c>
      <c r="B80" s="1">
        <v>45370</v>
      </c>
      <c r="C80" t="s">
        <v>10</v>
      </c>
      <c r="D80" t="s">
        <v>103</v>
      </c>
      <c r="E80" t="s">
        <v>17</v>
      </c>
      <c r="F80">
        <f>VLOOKUP(A80,Sheet2!$A$1:$C$239,2,FALSE)</f>
        <v>55</v>
      </c>
      <c r="G80" t="str">
        <f>VLOOKUP(A80,Sheet2!$A$1:$C$239,3,FALSE)</f>
        <v>Female</v>
      </c>
      <c r="H80">
        <v>14</v>
      </c>
      <c r="I80">
        <v>249.99</v>
      </c>
      <c r="J80">
        <f t="shared" si="1"/>
        <v>3499.86</v>
      </c>
      <c r="K80" t="s">
        <v>13</v>
      </c>
      <c r="L80" t="s">
        <v>14</v>
      </c>
    </row>
    <row r="81" spans="1:12" x14ac:dyDescent="0.35">
      <c r="A81">
        <v>10080</v>
      </c>
      <c r="B81" s="1">
        <v>45371</v>
      </c>
      <c r="C81" t="s">
        <v>15</v>
      </c>
      <c r="D81" t="s">
        <v>104</v>
      </c>
      <c r="E81" t="s">
        <v>22</v>
      </c>
      <c r="F81">
        <f>VLOOKUP(A81,Sheet2!$A$1:$C$239,2,FALSE)</f>
        <v>51</v>
      </c>
      <c r="G81" t="str">
        <f>VLOOKUP(A81,Sheet2!$A$1:$C$239,3,FALSE)</f>
        <v>Male</v>
      </c>
      <c r="H81">
        <v>13</v>
      </c>
      <c r="I81">
        <v>499.99</v>
      </c>
      <c r="J81">
        <f t="shared" si="1"/>
        <v>6499.87</v>
      </c>
      <c r="K81" t="s">
        <v>18</v>
      </c>
      <c r="L81" t="s">
        <v>19</v>
      </c>
    </row>
    <row r="82" spans="1:12" x14ac:dyDescent="0.35">
      <c r="A82">
        <v>10081</v>
      </c>
      <c r="B82" s="1">
        <v>45372</v>
      </c>
      <c r="C82" t="s">
        <v>20</v>
      </c>
      <c r="D82" t="s">
        <v>105</v>
      </c>
      <c r="E82" t="s">
        <v>22</v>
      </c>
      <c r="F82">
        <f>VLOOKUP(A82,Sheet2!$A$1:$C$239,2,FALSE)</f>
        <v>19</v>
      </c>
      <c r="G82" t="str">
        <f>VLOOKUP(A82,Sheet2!$A$1:$C$239,3,FALSE)</f>
        <v>Male</v>
      </c>
      <c r="H82">
        <v>2</v>
      </c>
      <c r="I82">
        <v>89.99</v>
      </c>
      <c r="J82">
        <f t="shared" si="1"/>
        <v>179.98</v>
      </c>
      <c r="K82" t="s">
        <v>23</v>
      </c>
      <c r="L82" t="s">
        <v>24</v>
      </c>
    </row>
    <row r="83" spans="1:12" x14ac:dyDescent="0.35">
      <c r="A83">
        <v>10082</v>
      </c>
      <c r="B83" s="1">
        <v>45373</v>
      </c>
      <c r="C83" t="s">
        <v>25</v>
      </c>
      <c r="D83" t="s">
        <v>106</v>
      </c>
      <c r="E83" t="s">
        <v>12</v>
      </c>
      <c r="F83">
        <f>VLOOKUP(A83,Sheet2!$A$1:$C$239,2,FALSE)</f>
        <v>22</v>
      </c>
      <c r="G83" t="str">
        <f>VLOOKUP(A83,Sheet2!$A$1:$C$239,3,FALSE)</f>
        <v>Male</v>
      </c>
      <c r="H83">
        <v>3</v>
      </c>
      <c r="I83">
        <v>12.99</v>
      </c>
      <c r="J83">
        <f t="shared" si="1"/>
        <v>38.97</v>
      </c>
      <c r="K83" t="s">
        <v>13</v>
      </c>
      <c r="L83" t="s">
        <v>14</v>
      </c>
    </row>
    <row r="84" spans="1:12" x14ac:dyDescent="0.35">
      <c r="A84">
        <v>10083</v>
      </c>
      <c r="B84" s="1">
        <v>45374</v>
      </c>
      <c r="C84" t="s">
        <v>27</v>
      </c>
      <c r="D84" t="s">
        <v>107</v>
      </c>
      <c r="E84" t="s">
        <v>12</v>
      </c>
      <c r="F84">
        <f>VLOOKUP(A84,Sheet2!$A$1:$C$239,2,FALSE)</f>
        <v>23</v>
      </c>
      <c r="G84" t="str">
        <f>VLOOKUP(A84,Sheet2!$A$1:$C$239,3,FALSE)</f>
        <v>Female</v>
      </c>
      <c r="H84">
        <v>20</v>
      </c>
      <c r="I84">
        <v>100</v>
      </c>
      <c r="J84">
        <f t="shared" si="1"/>
        <v>2000</v>
      </c>
      <c r="K84" t="s">
        <v>18</v>
      </c>
      <c r="L84" t="s">
        <v>19</v>
      </c>
    </row>
    <row r="85" spans="1:12" x14ac:dyDescent="0.35">
      <c r="A85">
        <v>10084</v>
      </c>
      <c r="B85" s="1">
        <v>45375</v>
      </c>
      <c r="C85" t="s">
        <v>29</v>
      </c>
      <c r="D85" t="s">
        <v>108</v>
      </c>
      <c r="E85" t="s">
        <v>12</v>
      </c>
      <c r="F85">
        <f>VLOOKUP(A85,Sheet2!$A$1:$C$239,2,FALSE)</f>
        <v>24</v>
      </c>
      <c r="G85" t="str">
        <f>VLOOKUP(A85,Sheet2!$A$1:$C$239,3,FALSE)</f>
        <v>Female</v>
      </c>
      <c r="H85">
        <v>6</v>
      </c>
      <c r="I85">
        <v>24.99</v>
      </c>
      <c r="J85">
        <f t="shared" si="1"/>
        <v>149.94</v>
      </c>
      <c r="K85" t="s">
        <v>23</v>
      </c>
      <c r="L85" t="s">
        <v>14</v>
      </c>
    </row>
    <row r="86" spans="1:12" x14ac:dyDescent="0.35">
      <c r="A86">
        <v>10085</v>
      </c>
      <c r="B86" s="1">
        <v>45376</v>
      </c>
      <c r="C86" t="s">
        <v>10</v>
      </c>
      <c r="D86" t="s">
        <v>109</v>
      </c>
      <c r="E86" t="s">
        <v>12</v>
      </c>
      <c r="F86">
        <f>VLOOKUP(A86,Sheet2!$A$1:$C$239,2,FALSE)</f>
        <v>25</v>
      </c>
      <c r="G86" t="str">
        <f>VLOOKUP(A86,Sheet2!$A$1:$C$239,3,FALSE)</f>
        <v>Female</v>
      </c>
      <c r="H86">
        <v>1</v>
      </c>
      <c r="I86">
        <v>99.99</v>
      </c>
      <c r="J86">
        <f t="shared" si="1"/>
        <v>99.99</v>
      </c>
      <c r="K86" t="s">
        <v>13</v>
      </c>
      <c r="L86" t="s">
        <v>14</v>
      </c>
    </row>
    <row r="87" spans="1:12" x14ac:dyDescent="0.35">
      <c r="A87">
        <v>10086</v>
      </c>
      <c r="B87" s="1">
        <v>45377</v>
      </c>
      <c r="C87" t="s">
        <v>15</v>
      </c>
      <c r="D87" t="s">
        <v>110</v>
      </c>
      <c r="E87" t="s">
        <v>17</v>
      </c>
      <c r="F87">
        <f>VLOOKUP(A87,Sheet2!$A$1:$C$239,2,FALSE)</f>
        <v>23</v>
      </c>
      <c r="G87" t="str">
        <f>VLOOKUP(A87,Sheet2!$A$1:$C$239,3,FALSE)</f>
        <v>Male</v>
      </c>
      <c r="H87">
        <v>12</v>
      </c>
      <c r="I87">
        <v>1299.99</v>
      </c>
      <c r="J87">
        <f t="shared" si="1"/>
        <v>15599.880000000001</v>
      </c>
      <c r="K87" t="s">
        <v>18</v>
      </c>
      <c r="L87" t="s">
        <v>19</v>
      </c>
    </row>
    <row r="88" spans="1:12" x14ac:dyDescent="0.35">
      <c r="A88">
        <v>10087</v>
      </c>
      <c r="B88" s="1">
        <v>45378</v>
      </c>
      <c r="C88" t="s">
        <v>20</v>
      </c>
      <c r="D88" t="s">
        <v>111</v>
      </c>
      <c r="E88" t="s">
        <v>22</v>
      </c>
      <c r="F88">
        <f>VLOOKUP(A88,Sheet2!$A$1:$C$239,2,FALSE)</f>
        <v>36</v>
      </c>
      <c r="G88" t="str">
        <f>VLOOKUP(A88,Sheet2!$A$1:$C$239,3,FALSE)</f>
        <v>Male</v>
      </c>
      <c r="H88">
        <v>3</v>
      </c>
      <c r="I88">
        <v>79.989999999999995</v>
      </c>
      <c r="J88">
        <f t="shared" si="1"/>
        <v>239.96999999999997</v>
      </c>
      <c r="K88" t="s">
        <v>23</v>
      </c>
      <c r="L88" t="s">
        <v>24</v>
      </c>
    </row>
    <row r="89" spans="1:12" x14ac:dyDescent="0.35">
      <c r="A89">
        <v>10088</v>
      </c>
      <c r="B89" s="1">
        <v>45379</v>
      </c>
      <c r="C89" t="s">
        <v>25</v>
      </c>
      <c r="D89" t="s">
        <v>112</v>
      </c>
      <c r="E89" t="s">
        <v>12</v>
      </c>
      <c r="F89">
        <f>VLOOKUP(A89,Sheet2!$A$1:$C$239,2,FALSE)</f>
        <v>32</v>
      </c>
      <c r="G89" t="str">
        <f>VLOOKUP(A89,Sheet2!$A$1:$C$239,3,FALSE)</f>
        <v>Male</v>
      </c>
      <c r="H89">
        <v>4</v>
      </c>
      <c r="I89">
        <v>13.99</v>
      </c>
      <c r="J89">
        <f t="shared" si="1"/>
        <v>55.96</v>
      </c>
      <c r="K89" t="s">
        <v>13</v>
      </c>
      <c r="L89" t="s">
        <v>14</v>
      </c>
    </row>
    <row r="90" spans="1:12" x14ac:dyDescent="0.35">
      <c r="A90">
        <v>10089</v>
      </c>
      <c r="B90" s="1">
        <v>45380</v>
      </c>
      <c r="C90" t="s">
        <v>27</v>
      </c>
      <c r="D90" t="s">
        <v>113</v>
      </c>
      <c r="E90" t="s">
        <v>22</v>
      </c>
      <c r="F90">
        <f>VLOOKUP(A90,Sheet2!$A$1:$C$239,2,FALSE)</f>
        <v>31</v>
      </c>
      <c r="G90" t="str">
        <f>VLOOKUP(A90,Sheet2!$A$1:$C$239,3,FALSE)</f>
        <v>Male</v>
      </c>
      <c r="H90">
        <v>14</v>
      </c>
      <c r="I90">
        <v>105</v>
      </c>
      <c r="J90">
        <f t="shared" si="1"/>
        <v>1470</v>
      </c>
      <c r="K90" t="s">
        <v>18</v>
      </c>
      <c r="L90" t="s">
        <v>19</v>
      </c>
    </row>
    <row r="91" spans="1:12" x14ac:dyDescent="0.35">
      <c r="A91">
        <v>10090</v>
      </c>
      <c r="B91" s="1">
        <v>45381</v>
      </c>
      <c r="C91" t="s">
        <v>29</v>
      </c>
      <c r="D91" t="s">
        <v>114</v>
      </c>
      <c r="E91" t="s">
        <v>22</v>
      </c>
      <c r="F91">
        <f>VLOOKUP(A91,Sheet2!$A$1:$C$239,2,FALSE)</f>
        <v>35</v>
      </c>
      <c r="G91" t="str">
        <f>VLOOKUP(A91,Sheet2!$A$1:$C$239,3,FALSE)</f>
        <v>Female</v>
      </c>
      <c r="H91">
        <v>2</v>
      </c>
      <c r="I91">
        <v>129.99</v>
      </c>
      <c r="J91">
        <f t="shared" si="1"/>
        <v>259.98</v>
      </c>
      <c r="K91" t="s">
        <v>23</v>
      </c>
      <c r="L91" t="s">
        <v>14</v>
      </c>
    </row>
    <row r="92" spans="1:12" x14ac:dyDescent="0.35">
      <c r="A92">
        <v>10091</v>
      </c>
      <c r="B92" s="1">
        <v>45382</v>
      </c>
      <c r="C92" t="s">
        <v>10</v>
      </c>
      <c r="D92" t="s">
        <v>115</v>
      </c>
      <c r="E92" t="s">
        <v>12</v>
      </c>
      <c r="F92">
        <f>VLOOKUP(A92,Sheet2!$A$1:$C$239,2,FALSE)</f>
        <v>25</v>
      </c>
      <c r="G92" t="str">
        <f>VLOOKUP(A92,Sheet2!$A$1:$C$239,3,FALSE)</f>
        <v>Male</v>
      </c>
      <c r="H92">
        <v>2</v>
      </c>
      <c r="I92">
        <v>99.99</v>
      </c>
      <c r="J92">
        <f t="shared" si="1"/>
        <v>199.98</v>
      </c>
      <c r="K92" t="s">
        <v>13</v>
      </c>
      <c r="L92" t="s">
        <v>14</v>
      </c>
    </row>
    <row r="93" spans="1:12" x14ac:dyDescent="0.35">
      <c r="A93">
        <v>10092</v>
      </c>
      <c r="B93" s="1">
        <v>45383</v>
      </c>
      <c r="C93" t="s">
        <v>15</v>
      </c>
      <c r="D93" t="s">
        <v>116</v>
      </c>
      <c r="E93" t="s">
        <v>17</v>
      </c>
      <c r="F93">
        <f>VLOOKUP(A93,Sheet2!$A$1:$C$239,2,FALSE)</f>
        <v>25</v>
      </c>
      <c r="G93" t="str">
        <f>VLOOKUP(A93,Sheet2!$A$1:$C$239,3,FALSE)</f>
        <v>Female</v>
      </c>
      <c r="H93">
        <v>1</v>
      </c>
      <c r="I93">
        <v>179.99</v>
      </c>
      <c r="J93">
        <f t="shared" si="1"/>
        <v>179.99</v>
      </c>
      <c r="K93" t="s">
        <v>18</v>
      </c>
      <c r="L93" t="s">
        <v>19</v>
      </c>
    </row>
    <row r="94" spans="1:12" x14ac:dyDescent="0.35">
      <c r="A94">
        <v>10093</v>
      </c>
      <c r="B94" s="1">
        <v>45384</v>
      </c>
      <c r="C94" t="s">
        <v>20</v>
      </c>
      <c r="D94" t="s">
        <v>117</v>
      </c>
      <c r="E94" t="s">
        <v>17</v>
      </c>
      <c r="F94">
        <f>VLOOKUP(A94,Sheet2!$A$1:$C$239,2,FALSE)</f>
        <v>27</v>
      </c>
      <c r="G94" t="str">
        <f>VLOOKUP(A94,Sheet2!$A$1:$C$239,3,FALSE)</f>
        <v>Male</v>
      </c>
      <c r="H94">
        <v>4</v>
      </c>
      <c r="I94">
        <v>79.989999999999995</v>
      </c>
      <c r="J94">
        <f t="shared" si="1"/>
        <v>319.95999999999998</v>
      </c>
      <c r="K94" t="s">
        <v>23</v>
      </c>
      <c r="L94" t="s">
        <v>24</v>
      </c>
    </row>
    <row r="95" spans="1:12" x14ac:dyDescent="0.35">
      <c r="A95">
        <v>10094</v>
      </c>
      <c r="B95" s="1">
        <v>45385</v>
      </c>
      <c r="C95" t="s">
        <v>25</v>
      </c>
      <c r="D95" t="s">
        <v>118</v>
      </c>
      <c r="E95" t="s">
        <v>22</v>
      </c>
      <c r="F95">
        <f>VLOOKUP(A95,Sheet2!$A$1:$C$239,2,FALSE)</f>
        <v>29</v>
      </c>
      <c r="G95" t="str">
        <f>VLOOKUP(A95,Sheet2!$A$1:$C$239,3,FALSE)</f>
        <v>Male</v>
      </c>
      <c r="H95">
        <v>3</v>
      </c>
      <c r="I95">
        <v>14.99</v>
      </c>
      <c r="J95">
        <f t="shared" si="1"/>
        <v>44.97</v>
      </c>
      <c r="K95" t="s">
        <v>13</v>
      </c>
      <c r="L95" t="s">
        <v>14</v>
      </c>
    </row>
    <row r="96" spans="1:12" x14ac:dyDescent="0.35">
      <c r="A96">
        <v>10095</v>
      </c>
      <c r="B96" s="1">
        <v>45386</v>
      </c>
      <c r="C96" t="s">
        <v>27</v>
      </c>
      <c r="D96" t="s">
        <v>119</v>
      </c>
      <c r="E96" t="s">
        <v>22</v>
      </c>
      <c r="F96">
        <f>VLOOKUP(A96,Sheet2!$A$1:$C$239,2,FALSE)</f>
        <v>29</v>
      </c>
      <c r="G96" t="str">
        <f>VLOOKUP(A96,Sheet2!$A$1:$C$239,3,FALSE)</f>
        <v>Female</v>
      </c>
      <c r="H96">
        <v>1</v>
      </c>
      <c r="I96">
        <v>68</v>
      </c>
      <c r="J96">
        <f t="shared" si="1"/>
        <v>68</v>
      </c>
      <c r="K96" t="s">
        <v>18</v>
      </c>
      <c r="L96" t="s">
        <v>19</v>
      </c>
    </row>
    <row r="97" spans="1:12" x14ac:dyDescent="0.35">
      <c r="A97">
        <v>10096</v>
      </c>
      <c r="B97" s="1">
        <v>45387</v>
      </c>
      <c r="C97" t="s">
        <v>29</v>
      </c>
      <c r="D97" t="s">
        <v>120</v>
      </c>
      <c r="E97" t="s">
        <v>12</v>
      </c>
      <c r="F97">
        <f>VLOOKUP(A97,Sheet2!$A$1:$C$239,2,FALSE)</f>
        <v>30</v>
      </c>
      <c r="G97" t="str">
        <f>VLOOKUP(A97,Sheet2!$A$1:$C$239,3,FALSE)</f>
        <v>Male</v>
      </c>
      <c r="H97">
        <v>1</v>
      </c>
      <c r="I97">
        <v>999.99</v>
      </c>
      <c r="J97">
        <f t="shared" si="1"/>
        <v>999.99</v>
      </c>
      <c r="K97" t="s">
        <v>23</v>
      </c>
      <c r="L97" t="s">
        <v>14</v>
      </c>
    </row>
    <row r="98" spans="1:12" x14ac:dyDescent="0.35">
      <c r="A98">
        <v>10097</v>
      </c>
      <c r="B98" s="1">
        <v>45388</v>
      </c>
      <c r="C98" t="s">
        <v>10</v>
      </c>
      <c r="D98" t="s">
        <v>121</v>
      </c>
      <c r="E98" t="s">
        <v>12</v>
      </c>
      <c r="F98">
        <f>VLOOKUP(A98,Sheet2!$A$1:$C$239,2,FALSE)</f>
        <v>56</v>
      </c>
      <c r="G98" t="str">
        <f>VLOOKUP(A98,Sheet2!$A$1:$C$239,3,FALSE)</f>
        <v>Female</v>
      </c>
      <c r="H98">
        <v>3</v>
      </c>
      <c r="I98">
        <v>299.99</v>
      </c>
      <c r="J98">
        <f t="shared" si="1"/>
        <v>899.97</v>
      </c>
      <c r="K98" t="s">
        <v>13</v>
      </c>
      <c r="L98" t="s">
        <v>14</v>
      </c>
    </row>
    <row r="99" spans="1:12" x14ac:dyDescent="0.35">
      <c r="A99">
        <v>10098</v>
      </c>
      <c r="B99" s="1">
        <v>45389</v>
      </c>
      <c r="C99" t="s">
        <v>15</v>
      </c>
      <c r="D99" t="s">
        <v>122</v>
      </c>
      <c r="E99" t="s">
        <v>12</v>
      </c>
      <c r="F99">
        <f>VLOOKUP(A99,Sheet2!$A$1:$C$239,2,FALSE)</f>
        <v>54</v>
      </c>
      <c r="G99" t="str">
        <f>VLOOKUP(A99,Sheet2!$A$1:$C$239,3,FALSE)</f>
        <v>Male</v>
      </c>
      <c r="H99">
        <v>1</v>
      </c>
      <c r="I99">
        <v>349.99</v>
      </c>
      <c r="J99">
        <f t="shared" si="1"/>
        <v>349.99</v>
      </c>
      <c r="K99" t="s">
        <v>18</v>
      </c>
      <c r="L99" t="s">
        <v>19</v>
      </c>
    </row>
    <row r="100" spans="1:12" x14ac:dyDescent="0.35">
      <c r="A100">
        <v>10099</v>
      </c>
      <c r="B100" s="1">
        <v>45390</v>
      </c>
      <c r="C100" t="s">
        <v>20</v>
      </c>
      <c r="D100" t="s">
        <v>123</v>
      </c>
      <c r="E100" t="s">
        <v>12</v>
      </c>
      <c r="F100">
        <f>VLOOKUP(A100,Sheet2!$A$1:$C$239,2,FALSE)</f>
        <v>58</v>
      </c>
      <c r="G100" t="str">
        <f>VLOOKUP(A100,Sheet2!$A$1:$C$239,3,FALSE)</f>
        <v>Female</v>
      </c>
      <c r="H100">
        <v>6</v>
      </c>
      <c r="I100">
        <v>19.989999999999998</v>
      </c>
      <c r="J100">
        <f t="shared" si="1"/>
        <v>119.94</v>
      </c>
      <c r="K100" t="s">
        <v>23</v>
      </c>
      <c r="L100" t="s">
        <v>24</v>
      </c>
    </row>
    <row r="101" spans="1:12" x14ac:dyDescent="0.35">
      <c r="A101">
        <v>10100</v>
      </c>
      <c r="B101" s="1">
        <v>45391</v>
      </c>
      <c r="C101" t="s">
        <v>25</v>
      </c>
      <c r="D101" t="s">
        <v>124</v>
      </c>
      <c r="E101" t="s">
        <v>17</v>
      </c>
      <c r="F101">
        <f>VLOOKUP(A101,Sheet2!$A$1:$C$239,2,FALSE)</f>
        <v>58</v>
      </c>
      <c r="G101" t="str">
        <f>VLOOKUP(A101,Sheet2!$A$1:$C$239,3,FALSE)</f>
        <v>Male</v>
      </c>
      <c r="H101">
        <v>2</v>
      </c>
      <c r="I101">
        <v>12.99</v>
      </c>
      <c r="J101">
        <f t="shared" si="1"/>
        <v>25.98</v>
      </c>
      <c r="K101" t="s">
        <v>13</v>
      </c>
      <c r="L101" t="s">
        <v>14</v>
      </c>
    </row>
    <row r="102" spans="1:12" x14ac:dyDescent="0.35">
      <c r="A102">
        <v>10101</v>
      </c>
      <c r="B102" s="1">
        <v>45392</v>
      </c>
      <c r="C102" t="s">
        <v>27</v>
      </c>
      <c r="D102" t="s">
        <v>125</v>
      </c>
      <c r="E102" t="s">
        <v>22</v>
      </c>
      <c r="F102">
        <f>VLOOKUP(A102,Sheet2!$A$1:$C$239,2,FALSE)</f>
        <v>59</v>
      </c>
      <c r="G102" t="str">
        <f>VLOOKUP(A102,Sheet2!$A$1:$C$239,3,FALSE)</f>
        <v>Female</v>
      </c>
      <c r="H102">
        <v>1</v>
      </c>
      <c r="I102">
        <v>82</v>
      </c>
      <c r="J102">
        <f t="shared" si="1"/>
        <v>82</v>
      </c>
      <c r="K102" t="s">
        <v>18</v>
      </c>
      <c r="L102" t="s">
        <v>19</v>
      </c>
    </row>
    <row r="103" spans="1:12" x14ac:dyDescent="0.35">
      <c r="A103">
        <v>10102</v>
      </c>
      <c r="B103" s="1">
        <v>45393</v>
      </c>
      <c r="C103" t="s">
        <v>29</v>
      </c>
      <c r="D103" t="s">
        <v>126</v>
      </c>
      <c r="E103" t="s">
        <v>12</v>
      </c>
      <c r="F103">
        <f>VLOOKUP(A103,Sheet2!$A$1:$C$239,2,FALSE)</f>
        <v>25</v>
      </c>
      <c r="G103" t="str">
        <f>VLOOKUP(A103,Sheet2!$A$1:$C$239,3,FALSE)</f>
        <v>Male</v>
      </c>
      <c r="H103">
        <v>2</v>
      </c>
      <c r="I103">
        <v>109.99</v>
      </c>
      <c r="J103">
        <f t="shared" si="1"/>
        <v>219.98</v>
      </c>
      <c r="K103" t="s">
        <v>23</v>
      </c>
      <c r="L103" t="s">
        <v>14</v>
      </c>
    </row>
    <row r="104" spans="1:12" x14ac:dyDescent="0.35">
      <c r="A104">
        <v>10103</v>
      </c>
      <c r="B104" s="1">
        <v>45394</v>
      </c>
      <c r="C104" t="s">
        <v>10</v>
      </c>
      <c r="D104" t="s">
        <v>127</v>
      </c>
      <c r="E104" t="s">
        <v>22</v>
      </c>
      <c r="F104">
        <f>VLOOKUP(A104,Sheet2!$A$1:$C$239,2,FALSE)</f>
        <v>60</v>
      </c>
      <c r="G104" t="str">
        <f>VLOOKUP(A104,Sheet2!$A$1:$C$239,3,FALSE)</f>
        <v>Female</v>
      </c>
      <c r="H104">
        <v>1</v>
      </c>
      <c r="I104">
        <v>3899.99</v>
      </c>
      <c r="J104">
        <f t="shared" si="1"/>
        <v>3899.99</v>
      </c>
      <c r="K104" t="s">
        <v>13</v>
      </c>
      <c r="L104" t="s">
        <v>14</v>
      </c>
    </row>
    <row r="105" spans="1:12" x14ac:dyDescent="0.35">
      <c r="A105">
        <v>10104</v>
      </c>
      <c r="B105" s="1">
        <v>45395</v>
      </c>
      <c r="C105" t="s">
        <v>15</v>
      </c>
      <c r="D105" t="s">
        <v>128</v>
      </c>
      <c r="E105" t="s">
        <v>22</v>
      </c>
      <c r="F105">
        <f>VLOOKUP(A105,Sheet2!$A$1:$C$239,2,FALSE)</f>
        <v>40</v>
      </c>
      <c r="G105" t="str">
        <f>VLOOKUP(A105,Sheet2!$A$1:$C$239,3,FALSE)</f>
        <v>Male</v>
      </c>
      <c r="H105">
        <v>20</v>
      </c>
      <c r="I105">
        <v>349.99</v>
      </c>
      <c r="J105">
        <f t="shared" si="1"/>
        <v>6999.8</v>
      </c>
      <c r="K105" t="s">
        <v>18</v>
      </c>
      <c r="L105" t="s">
        <v>19</v>
      </c>
    </row>
    <row r="106" spans="1:12" x14ac:dyDescent="0.35">
      <c r="A106">
        <v>10105</v>
      </c>
      <c r="B106" s="1">
        <v>45396</v>
      </c>
      <c r="C106" t="s">
        <v>20</v>
      </c>
      <c r="D106" t="s">
        <v>129</v>
      </c>
      <c r="E106" t="s">
        <v>12</v>
      </c>
      <c r="F106">
        <f>VLOOKUP(A106,Sheet2!$A$1:$C$239,2,FALSE)</f>
        <v>43</v>
      </c>
      <c r="G106" t="str">
        <f>VLOOKUP(A106,Sheet2!$A$1:$C$239,3,FALSE)</f>
        <v>Female</v>
      </c>
      <c r="H106">
        <v>10</v>
      </c>
      <c r="I106">
        <v>39.99</v>
      </c>
      <c r="J106">
        <f t="shared" si="1"/>
        <v>399.90000000000003</v>
      </c>
      <c r="K106" t="s">
        <v>23</v>
      </c>
      <c r="L106" t="s">
        <v>24</v>
      </c>
    </row>
    <row r="107" spans="1:12" x14ac:dyDescent="0.35">
      <c r="A107">
        <v>10106</v>
      </c>
      <c r="B107" s="1">
        <v>45397</v>
      </c>
      <c r="C107" t="s">
        <v>25</v>
      </c>
      <c r="D107" t="s">
        <v>130</v>
      </c>
      <c r="E107" t="s">
        <v>17</v>
      </c>
      <c r="F107">
        <f>VLOOKUP(A107,Sheet2!$A$1:$C$239,2,FALSE)</f>
        <v>40</v>
      </c>
      <c r="G107" t="str">
        <f>VLOOKUP(A107,Sheet2!$A$1:$C$239,3,FALSE)</f>
        <v>Male</v>
      </c>
      <c r="H107">
        <v>10</v>
      </c>
      <c r="I107">
        <v>10.99</v>
      </c>
      <c r="J107">
        <f t="shared" si="1"/>
        <v>109.9</v>
      </c>
      <c r="K107" t="s">
        <v>13</v>
      </c>
      <c r="L107" t="s">
        <v>14</v>
      </c>
    </row>
    <row r="108" spans="1:12" x14ac:dyDescent="0.35">
      <c r="A108">
        <v>10107</v>
      </c>
      <c r="B108" s="1">
        <v>45398</v>
      </c>
      <c r="C108" t="s">
        <v>27</v>
      </c>
      <c r="D108" t="s">
        <v>131</v>
      </c>
      <c r="E108" t="s">
        <v>17</v>
      </c>
      <c r="F108">
        <f>VLOOKUP(A108,Sheet2!$A$1:$C$239,2,FALSE)</f>
        <v>42</v>
      </c>
      <c r="G108" t="str">
        <f>VLOOKUP(A108,Sheet2!$A$1:$C$239,3,FALSE)</f>
        <v>Male</v>
      </c>
      <c r="H108">
        <v>11</v>
      </c>
      <c r="I108">
        <v>6.5</v>
      </c>
      <c r="J108">
        <f t="shared" si="1"/>
        <v>71.5</v>
      </c>
      <c r="K108" t="s">
        <v>18</v>
      </c>
      <c r="L108" t="s">
        <v>19</v>
      </c>
    </row>
    <row r="109" spans="1:12" x14ac:dyDescent="0.35">
      <c r="A109">
        <v>10108</v>
      </c>
      <c r="B109" s="1">
        <v>45399</v>
      </c>
      <c r="C109" t="s">
        <v>29</v>
      </c>
      <c r="D109" t="s">
        <v>132</v>
      </c>
      <c r="E109" t="s">
        <v>22</v>
      </c>
      <c r="F109">
        <f>VLOOKUP(A109,Sheet2!$A$1:$C$239,2,FALSE)</f>
        <v>41</v>
      </c>
      <c r="G109" t="str">
        <f>VLOOKUP(A109,Sheet2!$A$1:$C$239,3,FALSE)</f>
        <v>Female</v>
      </c>
      <c r="H109">
        <v>14</v>
      </c>
      <c r="I109">
        <v>399.99</v>
      </c>
      <c r="J109">
        <f t="shared" si="1"/>
        <v>5599.8600000000006</v>
      </c>
      <c r="K109" t="s">
        <v>23</v>
      </c>
      <c r="L109" t="s">
        <v>14</v>
      </c>
    </row>
    <row r="110" spans="1:12" x14ac:dyDescent="0.35">
      <c r="A110">
        <v>10109</v>
      </c>
      <c r="B110" s="1">
        <v>45400</v>
      </c>
      <c r="C110" t="s">
        <v>10</v>
      </c>
      <c r="D110" t="s">
        <v>133</v>
      </c>
      <c r="E110" t="s">
        <v>22</v>
      </c>
      <c r="F110">
        <f>VLOOKUP(A110,Sheet2!$A$1:$C$239,2,FALSE)</f>
        <v>42</v>
      </c>
      <c r="G110" t="str">
        <f>VLOOKUP(A110,Sheet2!$A$1:$C$239,3,FALSE)</f>
        <v>Male</v>
      </c>
      <c r="H110">
        <v>2</v>
      </c>
      <c r="I110">
        <v>229.99</v>
      </c>
      <c r="J110">
        <f t="shared" si="1"/>
        <v>459.98</v>
      </c>
      <c r="K110" t="s">
        <v>13</v>
      </c>
      <c r="L110" t="s">
        <v>14</v>
      </c>
    </row>
    <row r="111" spans="1:12" x14ac:dyDescent="0.35">
      <c r="A111">
        <v>10110</v>
      </c>
      <c r="B111" s="1">
        <v>45401</v>
      </c>
      <c r="C111" t="s">
        <v>15</v>
      </c>
      <c r="D111" t="s">
        <v>134</v>
      </c>
      <c r="E111" t="s">
        <v>12</v>
      </c>
      <c r="F111">
        <f>VLOOKUP(A111,Sheet2!$A$1:$C$239,2,FALSE)</f>
        <v>41</v>
      </c>
      <c r="G111" t="str">
        <f>VLOOKUP(A111,Sheet2!$A$1:$C$239,3,FALSE)</f>
        <v>Female</v>
      </c>
      <c r="H111">
        <v>1</v>
      </c>
      <c r="I111">
        <v>159.99</v>
      </c>
      <c r="J111">
        <f t="shared" si="1"/>
        <v>159.99</v>
      </c>
      <c r="K111" t="s">
        <v>18</v>
      </c>
      <c r="L111" t="s">
        <v>19</v>
      </c>
    </row>
    <row r="112" spans="1:12" x14ac:dyDescent="0.35">
      <c r="A112">
        <v>10111</v>
      </c>
      <c r="B112" s="1">
        <v>45402</v>
      </c>
      <c r="C112" t="s">
        <v>20</v>
      </c>
      <c r="D112" t="s">
        <v>135</v>
      </c>
      <c r="E112" t="s">
        <v>12</v>
      </c>
      <c r="F112">
        <f>VLOOKUP(A112,Sheet2!$A$1:$C$239,2,FALSE)</f>
        <v>19</v>
      </c>
      <c r="G112" t="str">
        <f>VLOOKUP(A112,Sheet2!$A$1:$C$239,3,FALSE)</f>
        <v>Male</v>
      </c>
      <c r="H112">
        <v>4</v>
      </c>
      <c r="I112">
        <v>14.99</v>
      </c>
      <c r="J112">
        <f t="shared" si="1"/>
        <v>59.96</v>
      </c>
      <c r="K112" t="s">
        <v>23</v>
      </c>
      <c r="L112" t="s">
        <v>24</v>
      </c>
    </row>
    <row r="113" spans="1:12" x14ac:dyDescent="0.35">
      <c r="A113">
        <v>10112</v>
      </c>
      <c r="B113" s="1">
        <v>45403</v>
      </c>
      <c r="C113" t="s">
        <v>25</v>
      </c>
      <c r="D113" t="s">
        <v>136</v>
      </c>
      <c r="E113" t="s">
        <v>12</v>
      </c>
      <c r="F113">
        <f>VLOOKUP(A113,Sheet2!$A$1:$C$239,2,FALSE)</f>
        <v>20</v>
      </c>
      <c r="G113" t="str">
        <f>VLOOKUP(A113,Sheet2!$A$1:$C$239,3,FALSE)</f>
        <v>Female</v>
      </c>
      <c r="H113">
        <v>2</v>
      </c>
      <c r="I113">
        <v>18.989999999999998</v>
      </c>
      <c r="J113">
        <f t="shared" si="1"/>
        <v>37.979999999999997</v>
      </c>
      <c r="K113" t="s">
        <v>13</v>
      </c>
      <c r="L113" t="s">
        <v>14</v>
      </c>
    </row>
    <row r="114" spans="1:12" x14ac:dyDescent="0.35">
      <c r="A114">
        <v>10113</v>
      </c>
      <c r="B114" s="1">
        <v>45404</v>
      </c>
      <c r="C114" t="s">
        <v>27</v>
      </c>
      <c r="D114" t="s">
        <v>137</v>
      </c>
      <c r="E114" t="s">
        <v>12</v>
      </c>
      <c r="F114">
        <f>VLOOKUP(A114,Sheet2!$A$1:$C$239,2,FALSE)</f>
        <v>18</v>
      </c>
      <c r="G114" t="str">
        <f>VLOOKUP(A114,Sheet2!$A$1:$C$239,3,FALSE)</f>
        <v>Male</v>
      </c>
      <c r="H114">
        <v>20</v>
      </c>
      <c r="I114">
        <v>15</v>
      </c>
      <c r="J114">
        <f t="shared" si="1"/>
        <v>300</v>
      </c>
      <c r="K114" t="s">
        <v>18</v>
      </c>
      <c r="L114" t="s">
        <v>19</v>
      </c>
    </row>
    <row r="115" spans="1:12" x14ac:dyDescent="0.35">
      <c r="A115">
        <v>10114</v>
      </c>
      <c r="B115" s="1">
        <v>45405</v>
      </c>
      <c r="C115" t="s">
        <v>29</v>
      </c>
      <c r="D115" t="s">
        <v>138</v>
      </c>
      <c r="E115" t="s">
        <v>17</v>
      </c>
      <c r="F115">
        <f>VLOOKUP(A115,Sheet2!$A$1:$C$239,2,FALSE)</f>
        <v>23</v>
      </c>
      <c r="G115" t="str">
        <f>VLOOKUP(A115,Sheet2!$A$1:$C$239,3,FALSE)</f>
        <v>Male</v>
      </c>
      <c r="H115">
        <v>20</v>
      </c>
      <c r="I115">
        <v>229.95</v>
      </c>
      <c r="J115">
        <f t="shared" si="1"/>
        <v>4599</v>
      </c>
      <c r="K115" t="s">
        <v>23</v>
      </c>
      <c r="L115" t="s">
        <v>14</v>
      </c>
    </row>
    <row r="116" spans="1:12" x14ac:dyDescent="0.35">
      <c r="A116">
        <v>10115</v>
      </c>
      <c r="B116" s="1">
        <v>45406</v>
      </c>
      <c r="C116" t="s">
        <v>10</v>
      </c>
      <c r="D116" t="s">
        <v>139</v>
      </c>
      <c r="E116" t="s">
        <v>22</v>
      </c>
      <c r="F116">
        <f>VLOOKUP(A116,Sheet2!$A$1:$C$239,2,FALSE)</f>
        <v>22</v>
      </c>
      <c r="G116" t="str">
        <f>VLOOKUP(A116,Sheet2!$A$1:$C$239,3,FALSE)</f>
        <v>Female</v>
      </c>
      <c r="H116">
        <v>15</v>
      </c>
      <c r="I116">
        <v>249.99</v>
      </c>
      <c r="J116">
        <f t="shared" si="1"/>
        <v>3749.8500000000004</v>
      </c>
      <c r="K116" t="s">
        <v>13</v>
      </c>
      <c r="L116" t="s">
        <v>14</v>
      </c>
    </row>
    <row r="117" spans="1:12" x14ac:dyDescent="0.35">
      <c r="A117">
        <v>10116</v>
      </c>
      <c r="B117" s="1">
        <v>45407</v>
      </c>
      <c r="C117" t="s">
        <v>15</v>
      </c>
      <c r="D117" t="s">
        <v>140</v>
      </c>
      <c r="E117" t="s">
        <v>12</v>
      </c>
      <c r="F117">
        <f>VLOOKUP(A117,Sheet2!$A$1:$C$239,2,FALSE)</f>
        <v>24</v>
      </c>
      <c r="G117" t="str">
        <f>VLOOKUP(A117,Sheet2!$A$1:$C$239,3,FALSE)</f>
        <v>Male</v>
      </c>
      <c r="H117">
        <v>19</v>
      </c>
      <c r="I117">
        <v>299.95</v>
      </c>
      <c r="J117">
        <f t="shared" si="1"/>
        <v>5699.05</v>
      </c>
      <c r="K117" t="s">
        <v>18</v>
      </c>
      <c r="L117" t="s">
        <v>19</v>
      </c>
    </row>
    <row r="118" spans="1:12" x14ac:dyDescent="0.35">
      <c r="A118">
        <v>10117</v>
      </c>
      <c r="B118" s="1">
        <v>45408</v>
      </c>
      <c r="C118" t="s">
        <v>20</v>
      </c>
      <c r="D118" t="s">
        <v>141</v>
      </c>
      <c r="E118" t="s">
        <v>22</v>
      </c>
      <c r="F118">
        <f>VLOOKUP(A118,Sheet2!$A$1:$C$239,2,FALSE)</f>
        <v>20</v>
      </c>
      <c r="G118" t="str">
        <f>VLOOKUP(A118,Sheet2!$A$1:$C$239,3,FALSE)</f>
        <v>Female</v>
      </c>
      <c r="H118">
        <v>18</v>
      </c>
      <c r="I118">
        <v>49.99</v>
      </c>
      <c r="J118">
        <f t="shared" si="1"/>
        <v>899.82</v>
      </c>
      <c r="K118" t="s">
        <v>23</v>
      </c>
      <c r="L118" t="s">
        <v>24</v>
      </c>
    </row>
    <row r="119" spans="1:12" x14ac:dyDescent="0.35">
      <c r="A119">
        <v>10118</v>
      </c>
      <c r="B119" s="1">
        <v>45409</v>
      </c>
      <c r="C119" t="s">
        <v>25</v>
      </c>
      <c r="D119" t="s">
        <v>142</v>
      </c>
      <c r="E119" t="s">
        <v>22</v>
      </c>
      <c r="F119">
        <f>VLOOKUP(A119,Sheet2!$A$1:$C$239,2,FALSE)</f>
        <v>21</v>
      </c>
      <c r="G119" t="str">
        <f>VLOOKUP(A119,Sheet2!$A$1:$C$239,3,FALSE)</f>
        <v>Male</v>
      </c>
      <c r="H119">
        <v>18</v>
      </c>
      <c r="I119">
        <v>16.989999999999998</v>
      </c>
      <c r="J119">
        <f t="shared" si="1"/>
        <v>305.82</v>
      </c>
      <c r="K119" t="s">
        <v>13</v>
      </c>
      <c r="L119" t="s">
        <v>14</v>
      </c>
    </row>
    <row r="120" spans="1:12" x14ac:dyDescent="0.35">
      <c r="A120">
        <v>10119</v>
      </c>
      <c r="B120" s="1">
        <v>45410</v>
      </c>
      <c r="C120" t="s">
        <v>27</v>
      </c>
      <c r="D120" t="s">
        <v>143</v>
      </c>
      <c r="E120" t="s">
        <v>12</v>
      </c>
      <c r="F120">
        <f>VLOOKUP(A120,Sheet2!$A$1:$C$239,2,FALSE)</f>
        <v>23</v>
      </c>
      <c r="G120" t="str">
        <f>VLOOKUP(A120,Sheet2!$A$1:$C$239,3,FALSE)</f>
        <v>Female</v>
      </c>
      <c r="H120">
        <v>19</v>
      </c>
      <c r="I120">
        <v>14.99</v>
      </c>
      <c r="J120">
        <f t="shared" si="1"/>
        <v>284.81</v>
      </c>
      <c r="K120" t="s">
        <v>18</v>
      </c>
      <c r="L120" t="s">
        <v>19</v>
      </c>
    </row>
    <row r="121" spans="1:12" x14ac:dyDescent="0.35">
      <c r="A121">
        <v>10120</v>
      </c>
      <c r="B121" s="1">
        <v>45411</v>
      </c>
      <c r="C121" t="s">
        <v>29</v>
      </c>
      <c r="D121" t="s">
        <v>144</v>
      </c>
      <c r="E121" t="s">
        <v>17</v>
      </c>
      <c r="F121">
        <f>VLOOKUP(A121,Sheet2!$A$1:$C$239,2,FALSE)</f>
        <v>22</v>
      </c>
      <c r="G121" t="str">
        <f>VLOOKUP(A121,Sheet2!$A$1:$C$239,3,FALSE)</f>
        <v>Male</v>
      </c>
      <c r="H121">
        <v>17</v>
      </c>
      <c r="I121">
        <v>249.99</v>
      </c>
      <c r="J121">
        <f t="shared" si="1"/>
        <v>4249.83</v>
      </c>
      <c r="K121" t="s">
        <v>23</v>
      </c>
      <c r="L121" t="s">
        <v>14</v>
      </c>
    </row>
    <row r="122" spans="1:12" x14ac:dyDescent="0.35">
      <c r="A122">
        <v>10121</v>
      </c>
      <c r="B122" s="1">
        <v>45412</v>
      </c>
      <c r="C122" t="s">
        <v>10</v>
      </c>
      <c r="D122" t="s">
        <v>145</v>
      </c>
      <c r="E122" t="s">
        <v>17</v>
      </c>
      <c r="F122">
        <f>VLOOKUP(A122,Sheet2!$A$1:$C$239,2,FALSE)</f>
        <v>26</v>
      </c>
      <c r="G122" t="str">
        <f>VLOOKUP(A122,Sheet2!$A$1:$C$239,3,FALSE)</f>
        <v>Female</v>
      </c>
      <c r="H122">
        <v>2</v>
      </c>
      <c r="I122">
        <v>599.99</v>
      </c>
      <c r="J122">
        <f t="shared" si="1"/>
        <v>1199.98</v>
      </c>
      <c r="K122" t="s">
        <v>13</v>
      </c>
      <c r="L122" t="s">
        <v>14</v>
      </c>
    </row>
    <row r="123" spans="1:12" x14ac:dyDescent="0.35">
      <c r="A123">
        <v>10122</v>
      </c>
      <c r="B123" s="1">
        <v>45413</v>
      </c>
      <c r="C123" t="s">
        <v>15</v>
      </c>
      <c r="D123" t="s">
        <v>146</v>
      </c>
      <c r="E123" t="s">
        <v>22</v>
      </c>
      <c r="F123">
        <f>VLOOKUP(A123,Sheet2!$A$1:$C$239,2,FALSE)</f>
        <v>27</v>
      </c>
      <c r="G123" t="str">
        <f>VLOOKUP(A123,Sheet2!$A$1:$C$239,3,FALSE)</f>
        <v>Male</v>
      </c>
      <c r="H123">
        <v>1</v>
      </c>
      <c r="I123">
        <v>89.99</v>
      </c>
      <c r="J123">
        <f t="shared" si="1"/>
        <v>89.99</v>
      </c>
      <c r="K123" t="s">
        <v>18</v>
      </c>
      <c r="L123" t="s">
        <v>19</v>
      </c>
    </row>
    <row r="124" spans="1:12" x14ac:dyDescent="0.35">
      <c r="A124">
        <v>10123</v>
      </c>
      <c r="B124" s="1">
        <v>45414</v>
      </c>
      <c r="C124" t="s">
        <v>20</v>
      </c>
      <c r="D124" t="s">
        <v>147</v>
      </c>
      <c r="E124" t="s">
        <v>22</v>
      </c>
      <c r="F124">
        <f>VLOOKUP(A124,Sheet2!$A$1:$C$239,2,FALSE)</f>
        <v>26</v>
      </c>
      <c r="G124" t="str">
        <f>VLOOKUP(A124,Sheet2!$A$1:$C$239,3,FALSE)</f>
        <v>Female</v>
      </c>
      <c r="H124">
        <v>5</v>
      </c>
      <c r="I124">
        <v>12.99</v>
      </c>
      <c r="J124">
        <f t="shared" si="1"/>
        <v>64.95</v>
      </c>
      <c r="K124" t="s">
        <v>23</v>
      </c>
      <c r="L124" t="s">
        <v>24</v>
      </c>
    </row>
    <row r="125" spans="1:12" x14ac:dyDescent="0.35">
      <c r="A125">
        <v>10124</v>
      </c>
      <c r="B125" s="1">
        <v>45415</v>
      </c>
      <c r="C125" t="s">
        <v>25</v>
      </c>
      <c r="D125" t="s">
        <v>148</v>
      </c>
      <c r="E125" t="s">
        <v>12</v>
      </c>
      <c r="F125">
        <f>VLOOKUP(A125,Sheet2!$A$1:$C$239,2,FALSE)</f>
        <v>25</v>
      </c>
      <c r="G125" t="str">
        <f>VLOOKUP(A125,Sheet2!$A$1:$C$239,3,FALSE)</f>
        <v>Female</v>
      </c>
      <c r="H125">
        <v>3</v>
      </c>
      <c r="I125">
        <v>14.99</v>
      </c>
      <c r="J125">
        <f t="shared" si="1"/>
        <v>44.97</v>
      </c>
      <c r="K125" t="s">
        <v>13</v>
      </c>
      <c r="L125" t="s">
        <v>14</v>
      </c>
    </row>
    <row r="126" spans="1:12" x14ac:dyDescent="0.35">
      <c r="A126">
        <v>10125</v>
      </c>
      <c r="B126" s="1">
        <v>45416</v>
      </c>
      <c r="C126" t="s">
        <v>27</v>
      </c>
      <c r="D126" t="s">
        <v>149</v>
      </c>
      <c r="E126" t="s">
        <v>12</v>
      </c>
      <c r="F126">
        <f>VLOOKUP(A126,Sheet2!$A$1:$C$239,2,FALSE)</f>
        <v>25</v>
      </c>
      <c r="G126" t="str">
        <f>VLOOKUP(A126,Sheet2!$A$1:$C$239,3,FALSE)</f>
        <v>Female</v>
      </c>
      <c r="H126">
        <v>1</v>
      </c>
      <c r="I126">
        <v>30</v>
      </c>
      <c r="J126">
        <f t="shared" si="1"/>
        <v>30</v>
      </c>
      <c r="K126" t="s">
        <v>18</v>
      </c>
      <c r="L126" t="s">
        <v>19</v>
      </c>
    </row>
    <row r="127" spans="1:12" x14ac:dyDescent="0.35">
      <c r="A127">
        <v>10126</v>
      </c>
      <c r="B127" s="1">
        <v>45417</v>
      </c>
      <c r="C127" t="s">
        <v>29</v>
      </c>
      <c r="D127" t="s">
        <v>150</v>
      </c>
      <c r="E127" t="s">
        <v>12</v>
      </c>
      <c r="F127">
        <f>VLOOKUP(A127,Sheet2!$A$1:$C$239,2,FALSE)</f>
        <v>25</v>
      </c>
      <c r="G127" t="str">
        <f>VLOOKUP(A127,Sheet2!$A$1:$C$239,3,FALSE)</f>
        <v>Male</v>
      </c>
      <c r="H127">
        <v>1</v>
      </c>
      <c r="I127">
        <v>199.99</v>
      </c>
      <c r="J127">
        <f t="shared" si="1"/>
        <v>199.99</v>
      </c>
      <c r="K127" t="s">
        <v>23</v>
      </c>
      <c r="L127" t="s">
        <v>14</v>
      </c>
    </row>
    <row r="128" spans="1:12" x14ac:dyDescent="0.35">
      <c r="A128">
        <v>10127</v>
      </c>
      <c r="B128" s="1">
        <v>45418</v>
      </c>
      <c r="C128" t="s">
        <v>10</v>
      </c>
      <c r="D128" t="s">
        <v>151</v>
      </c>
      <c r="E128" t="s">
        <v>12</v>
      </c>
      <c r="F128">
        <f>VLOOKUP(A128,Sheet2!$A$1:$C$239,2,FALSE)</f>
        <v>28</v>
      </c>
      <c r="G128" t="str">
        <f>VLOOKUP(A128,Sheet2!$A$1:$C$239,3,FALSE)</f>
        <v>Male</v>
      </c>
      <c r="H128">
        <v>1</v>
      </c>
      <c r="I128">
        <v>499.99</v>
      </c>
      <c r="J128">
        <f t="shared" si="1"/>
        <v>499.99</v>
      </c>
      <c r="K128" t="s">
        <v>13</v>
      </c>
      <c r="L128" t="s">
        <v>14</v>
      </c>
    </row>
    <row r="129" spans="1:12" x14ac:dyDescent="0.35">
      <c r="A129">
        <v>10128</v>
      </c>
      <c r="B129" s="1">
        <v>45419</v>
      </c>
      <c r="C129" t="s">
        <v>15</v>
      </c>
      <c r="D129" t="s">
        <v>41</v>
      </c>
      <c r="E129" t="s">
        <v>17</v>
      </c>
      <c r="F129">
        <f>VLOOKUP(A129,Sheet2!$A$1:$C$239,2,FALSE)</f>
        <v>29</v>
      </c>
      <c r="G129" t="str">
        <f>VLOOKUP(A129,Sheet2!$A$1:$C$239,3,FALSE)</f>
        <v>Male</v>
      </c>
      <c r="H129">
        <v>2</v>
      </c>
      <c r="I129">
        <v>399.99</v>
      </c>
      <c r="J129">
        <f t="shared" si="1"/>
        <v>799.98</v>
      </c>
      <c r="K129" t="s">
        <v>18</v>
      </c>
      <c r="L129" t="s">
        <v>19</v>
      </c>
    </row>
    <row r="130" spans="1:12" x14ac:dyDescent="0.35">
      <c r="A130">
        <v>10129</v>
      </c>
      <c r="B130" s="1">
        <v>45420</v>
      </c>
      <c r="C130" t="s">
        <v>20</v>
      </c>
      <c r="D130" t="s">
        <v>152</v>
      </c>
      <c r="E130" t="s">
        <v>22</v>
      </c>
      <c r="F130">
        <f>VLOOKUP(A130,Sheet2!$A$1:$C$239,2,FALSE)</f>
        <v>28</v>
      </c>
      <c r="G130" t="str">
        <f>VLOOKUP(A130,Sheet2!$A$1:$C$239,3,FALSE)</f>
        <v>Male</v>
      </c>
      <c r="H130">
        <v>3</v>
      </c>
      <c r="I130">
        <v>98</v>
      </c>
      <c r="J130">
        <f t="shared" si="1"/>
        <v>294</v>
      </c>
      <c r="K130" t="s">
        <v>23</v>
      </c>
      <c r="L130" t="s">
        <v>24</v>
      </c>
    </row>
    <row r="131" spans="1:12" x14ac:dyDescent="0.35">
      <c r="A131">
        <v>10130</v>
      </c>
      <c r="B131" s="1">
        <v>45421</v>
      </c>
      <c r="C131" t="s">
        <v>25</v>
      </c>
      <c r="D131" t="s">
        <v>153</v>
      </c>
      <c r="E131" t="s">
        <v>12</v>
      </c>
      <c r="F131">
        <f>VLOOKUP(A131,Sheet2!$A$1:$C$239,2,FALSE)</f>
        <v>39</v>
      </c>
      <c r="G131" t="str">
        <f>VLOOKUP(A131,Sheet2!$A$1:$C$239,3,FALSE)</f>
        <v>Female</v>
      </c>
      <c r="H131">
        <v>2</v>
      </c>
      <c r="I131">
        <v>8.99</v>
      </c>
      <c r="J131">
        <f t="shared" ref="J131:J194" si="2">I131*H131</f>
        <v>17.98</v>
      </c>
      <c r="K131" t="s">
        <v>13</v>
      </c>
      <c r="L131" t="s">
        <v>14</v>
      </c>
    </row>
    <row r="132" spans="1:12" x14ac:dyDescent="0.35">
      <c r="A132">
        <v>10131</v>
      </c>
      <c r="B132" s="1">
        <v>45422</v>
      </c>
      <c r="C132" t="s">
        <v>27</v>
      </c>
      <c r="D132" t="s">
        <v>154</v>
      </c>
      <c r="E132" t="s">
        <v>22</v>
      </c>
      <c r="F132">
        <f>VLOOKUP(A132,Sheet2!$A$1:$C$239,2,FALSE)</f>
        <v>38</v>
      </c>
      <c r="G132" t="str">
        <f>VLOOKUP(A132,Sheet2!$A$1:$C$239,3,FALSE)</f>
        <v>Male</v>
      </c>
      <c r="H132">
        <v>1</v>
      </c>
      <c r="I132">
        <v>36</v>
      </c>
      <c r="J132">
        <f t="shared" si="2"/>
        <v>36</v>
      </c>
      <c r="K132" t="s">
        <v>18</v>
      </c>
      <c r="L132" t="s">
        <v>19</v>
      </c>
    </row>
    <row r="133" spans="1:12" x14ac:dyDescent="0.35">
      <c r="A133">
        <v>10132</v>
      </c>
      <c r="B133" s="1">
        <v>45423</v>
      </c>
      <c r="C133" t="s">
        <v>29</v>
      </c>
      <c r="D133" t="s">
        <v>155</v>
      </c>
      <c r="E133" t="s">
        <v>22</v>
      </c>
      <c r="F133">
        <f>VLOOKUP(A133,Sheet2!$A$1:$C$239,2,FALSE)</f>
        <v>35</v>
      </c>
      <c r="G133" t="str">
        <f>VLOOKUP(A133,Sheet2!$A$1:$C$239,3,FALSE)</f>
        <v>Female</v>
      </c>
      <c r="H133">
        <v>4</v>
      </c>
      <c r="I133">
        <v>39.950000000000003</v>
      </c>
      <c r="J133">
        <f t="shared" si="2"/>
        <v>159.80000000000001</v>
      </c>
      <c r="K133" t="s">
        <v>23</v>
      </c>
      <c r="L133" t="s">
        <v>14</v>
      </c>
    </row>
    <row r="134" spans="1:12" x14ac:dyDescent="0.35">
      <c r="A134">
        <v>10133</v>
      </c>
      <c r="B134" s="1">
        <v>45424</v>
      </c>
      <c r="C134" t="s">
        <v>10</v>
      </c>
      <c r="D134" t="s">
        <v>156</v>
      </c>
      <c r="E134" t="s">
        <v>12</v>
      </c>
      <c r="F134">
        <f>VLOOKUP(A134,Sheet2!$A$1:$C$239,2,FALSE)</f>
        <v>35</v>
      </c>
      <c r="G134" t="str">
        <f>VLOOKUP(A134,Sheet2!$A$1:$C$239,3,FALSE)</f>
        <v>Male</v>
      </c>
      <c r="H134">
        <v>1</v>
      </c>
      <c r="I134">
        <v>1299.99</v>
      </c>
      <c r="J134">
        <f t="shared" si="2"/>
        <v>1299.99</v>
      </c>
      <c r="K134" t="s">
        <v>13</v>
      </c>
      <c r="L134" t="s">
        <v>14</v>
      </c>
    </row>
    <row r="135" spans="1:12" x14ac:dyDescent="0.35">
      <c r="A135">
        <v>10134</v>
      </c>
      <c r="B135" s="1">
        <v>45425</v>
      </c>
      <c r="C135" t="s">
        <v>15</v>
      </c>
      <c r="D135" t="s">
        <v>157</v>
      </c>
      <c r="E135" t="s">
        <v>17</v>
      </c>
      <c r="F135">
        <f>VLOOKUP(A135,Sheet2!$A$1:$C$239,2,FALSE)</f>
        <v>35</v>
      </c>
      <c r="G135" t="str">
        <f>VLOOKUP(A135,Sheet2!$A$1:$C$239,3,FALSE)</f>
        <v>Male</v>
      </c>
      <c r="H135">
        <v>2</v>
      </c>
      <c r="I135">
        <v>79.989999999999995</v>
      </c>
      <c r="J135">
        <f t="shared" si="2"/>
        <v>159.97999999999999</v>
      </c>
      <c r="K135" t="s">
        <v>18</v>
      </c>
      <c r="L135" t="s">
        <v>19</v>
      </c>
    </row>
    <row r="136" spans="1:12" x14ac:dyDescent="0.35">
      <c r="A136">
        <v>10135</v>
      </c>
      <c r="B136" s="1">
        <v>45426</v>
      </c>
      <c r="C136" t="s">
        <v>20</v>
      </c>
      <c r="D136" t="s">
        <v>158</v>
      </c>
      <c r="E136" t="s">
        <v>17</v>
      </c>
      <c r="F136">
        <f>VLOOKUP(A136,Sheet2!$A$1:$C$239,2,FALSE)</f>
        <v>36</v>
      </c>
      <c r="G136" t="str">
        <f>VLOOKUP(A136,Sheet2!$A$1:$C$239,3,FALSE)</f>
        <v>Female</v>
      </c>
      <c r="H136">
        <v>4</v>
      </c>
      <c r="I136">
        <v>34.99</v>
      </c>
      <c r="J136">
        <f t="shared" si="2"/>
        <v>139.96</v>
      </c>
      <c r="K136" t="s">
        <v>23</v>
      </c>
      <c r="L136" t="s">
        <v>24</v>
      </c>
    </row>
    <row r="137" spans="1:12" x14ac:dyDescent="0.35">
      <c r="A137">
        <v>10136</v>
      </c>
      <c r="B137" s="1">
        <v>45427</v>
      </c>
      <c r="C137" t="s">
        <v>25</v>
      </c>
      <c r="D137" t="s">
        <v>159</v>
      </c>
      <c r="E137" t="s">
        <v>22</v>
      </c>
      <c r="F137">
        <f>VLOOKUP(A137,Sheet2!$A$1:$C$239,2,FALSE)</f>
        <v>37</v>
      </c>
      <c r="G137" t="str">
        <f>VLOOKUP(A137,Sheet2!$A$1:$C$239,3,FALSE)</f>
        <v>Male</v>
      </c>
      <c r="H137">
        <v>3</v>
      </c>
      <c r="I137">
        <v>9.99</v>
      </c>
      <c r="J137">
        <f t="shared" si="2"/>
        <v>29.97</v>
      </c>
      <c r="K137" t="s">
        <v>13</v>
      </c>
      <c r="L137" t="s">
        <v>14</v>
      </c>
    </row>
    <row r="138" spans="1:12" x14ac:dyDescent="0.35">
      <c r="A138">
        <v>10137</v>
      </c>
      <c r="B138" s="1">
        <v>45428</v>
      </c>
      <c r="C138" t="s">
        <v>27</v>
      </c>
      <c r="D138" t="s">
        <v>160</v>
      </c>
      <c r="E138" t="s">
        <v>22</v>
      </c>
      <c r="F138">
        <f>VLOOKUP(A138,Sheet2!$A$1:$C$239,2,FALSE)</f>
        <v>37</v>
      </c>
      <c r="G138" t="str">
        <f>VLOOKUP(A138,Sheet2!$A$1:$C$239,3,FALSE)</f>
        <v>Female</v>
      </c>
      <c r="H138">
        <v>1</v>
      </c>
      <c r="I138">
        <v>6.8</v>
      </c>
      <c r="J138">
        <f t="shared" si="2"/>
        <v>6.8</v>
      </c>
      <c r="K138" t="s">
        <v>18</v>
      </c>
      <c r="L138" t="s">
        <v>19</v>
      </c>
    </row>
    <row r="139" spans="1:12" x14ac:dyDescent="0.35">
      <c r="A139">
        <v>10138</v>
      </c>
      <c r="B139" s="1">
        <v>45429</v>
      </c>
      <c r="C139" t="s">
        <v>29</v>
      </c>
      <c r="D139" t="s">
        <v>161</v>
      </c>
      <c r="E139" t="s">
        <v>12</v>
      </c>
      <c r="F139">
        <f>VLOOKUP(A139,Sheet2!$A$1:$C$239,2,FALSE)</f>
        <v>36</v>
      </c>
      <c r="G139" t="str">
        <f>VLOOKUP(A139,Sheet2!$A$1:$C$239,3,FALSE)</f>
        <v>Male</v>
      </c>
      <c r="H139">
        <v>2</v>
      </c>
      <c r="I139">
        <v>99.95</v>
      </c>
      <c r="J139">
        <f t="shared" si="2"/>
        <v>199.9</v>
      </c>
      <c r="K139" t="s">
        <v>23</v>
      </c>
      <c r="L139" t="s">
        <v>14</v>
      </c>
    </row>
    <row r="140" spans="1:12" x14ac:dyDescent="0.35">
      <c r="A140">
        <v>10139</v>
      </c>
      <c r="B140" s="1">
        <v>45430</v>
      </c>
      <c r="C140" t="s">
        <v>10</v>
      </c>
      <c r="D140" t="s">
        <v>162</v>
      </c>
      <c r="E140" t="s">
        <v>12</v>
      </c>
      <c r="F140">
        <f>VLOOKUP(A140,Sheet2!$A$1:$C$239,2,FALSE)</f>
        <v>35</v>
      </c>
      <c r="G140" t="str">
        <f>VLOOKUP(A140,Sheet2!$A$1:$C$239,3,FALSE)</f>
        <v>Female</v>
      </c>
      <c r="H140">
        <v>1</v>
      </c>
      <c r="I140">
        <v>1499.99</v>
      </c>
      <c r="J140">
        <f t="shared" si="2"/>
        <v>1499.99</v>
      </c>
      <c r="K140" t="s">
        <v>13</v>
      </c>
      <c r="L140" t="s">
        <v>14</v>
      </c>
    </row>
    <row r="141" spans="1:12" x14ac:dyDescent="0.35">
      <c r="A141">
        <v>10140</v>
      </c>
      <c r="B141" s="1">
        <v>45431</v>
      </c>
      <c r="C141" t="s">
        <v>15</v>
      </c>
      <c r="D141" t="s">
        <v>163</v>
      </c>
      <c r="E141" t="s">
        <v>12</v>
      </c>
      <c r="F141">
        <f>VLOOKUP(A141,Sheet2!$A$1:$C$239,2,FALSE)</f>
        <v>28</v>
      </c>
      <c r="G141" t="str">
        <f>VLOOKUP(A141,Sheet2!$A$1:$C$239,3,FALSE)</f>
        <v>Male</v>
      </c>
      <c r="H141">
        <v>15</v>
      </c>
      <c r="I141">
        <v>139.99</v>
      </c>
      <c r="J141">
        <f t="shared" si="2"/>
        <v>2099.8500000000004</v>
      </c>
      <c r="K141" t="s">
        <v>18</v>
      </c>
      <c r="L141" t="s">
        <v>19</v>
      </c>
    </row>
    <row r="142" spans="1:12" x14ac:dyDescent="0.35">
      <c r="A142">
        <v>10141</v>
      </c>
      <c r="B142" s="1">
        <v>45432</v>
      </c>
      <c r="C142" t="s">
        <v>20</v>
      </c>
      <c r="D142" t="s">
        <v>164</v>
      </c>
      <c r="E142" t="s">
        <v>12</v>
      </c>
      <c r="F142">
        <f>VLOOKUP(A142,Sheet2!$A$1:$C$239,2,FALSE)</f>
        <v>27</v>
      </c>
      <c r="G142" t="str">
        <f>VLOOKUP(A142,Sheet2!$A$1:$C$239,3,FALSE)</f>
        <v>Male</v>
      </c>
      <c r="H142">
        <v>3</v>
      </c>
      <c r="I142">
        <v>44.99</v>
      </c>
      <c r="J142">
        <f t="shared" si="2"/>
        <v>134.97</v>
      </c>
      <c r="K142" t="s">
        <v>23</v>
      </c>
      <c r="L142" t="s">
        <v>24</v>
      </c>
    </row>
    <row r="143" spans="1:12" x14ac:dyDescent="0.35">
      <c r="A143">
        <v>10142</v>
      </c>
      <c r="B143" s="1">
        <v>45433</v>
      </c>
      <c r="C143" t="s">
        <v>25</v>
      </c>
      <c r="D143" t="s">
        <v>165</v>
      </c>
      <c r="E143" t="s">
        <v>17</v>
      </c>
      <c r="F143">
        <f>VLOOKUP(A143,Sheet2!$A$1:$C$239,2,FALSE)</f>
        <v>26</v>
      </c>
      <c r="G143" t="str">
        <f>VLOOKUP(A143,Sheet2!$A$1:$C$239,3,FALSE)</f>
        <v>Male</v>
      </c>
      <c r="H143">
        <v>2</v>
      </c>
      <c r="I143">
        <v>11.99</v>
      </c>
      <c r="J143">
        <f t="shared" si="2"/>
        <v>23.98</v>
      </c>
      <c r="K143" t="s">
        <v>13</v>
      </c>
      <c r="L143" t="s">
        <v>14</v>
      </c>
    </row>
    <row r="144" spans="1:12" x14ac:dyDescent="0.35">
      <c r="A144">
        <v>10143</v>
      </c>
      <c r="B144" s="1">
        <v>45434</v>
      </c>
      <c r="C144" t="s">
        <v>27</v>
      </c>
      <c r="D144" t="s">
        <v>166</v>
      </c>
      <c r="E144" t="s">
        <v>22</v>
      </c>
      <c r="F144">
        <f>VLOOKUP(A144,Sheet2!$A$1:$C$239,2,FALSE)</f>
        <v>26</v>
      </c>
      <c r="G144" t="str">
        <f>VLOOKUP(A144,Sheet2!$A$1:$C$239,3,FALSE)</f>
        <v>Female</v>
      </c>
      <c r="H144">
        <v>1</v>
      </c>
      <c r="I144">
        <v>29.5</v>
      </c>
      <c r="J144">
        <f t="shared" si="2"/>
        <v>29.5</v>
      </c>
      <c r="K144" t="s">
        <v>18</v>
      </c>
      <c r="L144" t="s">
        <v>19</v>
      </c>
    </row>
    <row r="145" spans="1:12" x14ac:dyDescent="0.35">
      <c r="A145">
        <v>10144</v>
      </c>
      <c r="B145" s="1">
        <v>45435</v>
      </c>
      <c r="C145" t="s">
        <v>29</v>
      </c>
      <c r="D145" t="s">
        <v>167</v>
      </c>
      <c r="E145" t="s">
        <v>12</v>
      </c>
      <c r="F145">
        <f>VLOOKUP(A145,Sheet2!$A$1:$C$239,2,FALSE)</f>
        <v>27</v>
      </c>
      <c r="G145" t="str">
        <f>VLOOKUP(A145,Sheet2!$A$1:$C$239,3,FALSE)</f>
        <v>Male</v>
      </c>
      <c r="H145">
        <v>20</v>
      </c>
      <c r="I145">
        <v>299.99</v>
      </c>
      <c r="J145">
        <f t="shared" si="2"/>
        <v>5999.8</v>
      </c>
      <c r="K145" t="s">
        <v>23</v>
      </c>
      <c r="L145" t="s">
        <v>14</v>
      </c>
    </row>
    <row r="146" spans="1:12" x14ac:dyDescent="0.35">
      <c r="A146">
        <v>10145</v>
      </c>
      <c r="B146" s="1">
        <v>45436</v>
      </c>
      <c r="C146" t="s">
        <v>10</v>
      </c>
      <c r="D146" t="s">
        <v>168</v>
      </c>
      <c r="E146" t="s">
        <v>22</v>
      </c>
      <c r="F146">
        <f>VLOOKUP(A146,Sheet2!$A$1:$C$239,2,FALSE)</f>
        <v>28</v>
      </c>
      <c r="G146" t="str">
        <f>VLOOKUP(A146,Sheet2!$A$1:$C$239,3,FALSE)</f>
        <v>Female</v>
      </c>
      <c r="H146">
        <v>20</v>
      </c>
      <c r="I146">
        <v>549</v>
      </c>
      <c r="J146">
        <f t="shared" si="2"/>
        <v>10980</v>
      </c>
      <c r="K146" t="s">
        <v>13</v>
      </c>
      <c r="L146" t="s">
        <v>14</v>
      </c>
    </row>
    <row r="147" spans="1:12" x14ac:dyDescent="0.35">
      <c r="A147">
        <v>10146</v>
      </c>
      <c r="B147" s="1">
        <v>45437</v>
      </c>
      <c r="C147" t="s">
        <v>15</v>
      </c>
      <c r="D147" t="s">
        <v>169</v>
      </c>
      <c r="E147" t="s">
        <v>22</v>
      </c>
      <c r="F147">
        <f>VLOOKUP(A147,Sheet2!$A$1:$C$239,2,FALSE)</f>
        <v>29</v>
      </c>
      <c r="G147" t="str">
        <f>VLOOKUP(A147,Sheet2!$A$1:$C$239,3,FALSE)</f>
        <v>Male</v>
      </c>
      <c r="H147">
        <v>19</v>
      </c>
      <c r="I147">
        <v>199.95</v>
      </c>
      <c r="J147">
        <f t="shared" si="2"/>
        <v>3799.0499999999997</v>
      </c>
      <c r="K147" t="s">
        <v>18</v>
      </c>
      <c r="L147" t="s">
        <v>19</v>
      </c>
    </row>
    <row r="148" spans="1:12" x14ac:dyDescent="0.35">
      <c r="A148">
        <v>10147</v>
      </c>
      <c r="B148" s="1">
        <v>45438</v>
      </c>
      <c r="C148" t="s">
        <v>20</v>
      </c>
      <c r="D148" t="s">
        <v>170</v>
      </c>
      <c r="E148" t="s">
        <v>12</v>
      </c>
      <c r="F148">
        <f>VLOOKUP(A148,Sheet2!$A$1:$C$239,2,FALSE)</f>
        <v>29</v>
      </c>
      <c r="G148" t="str">
        <f>VLOOKUP(A148,Sheet2!$A$1:$C$239,3,FALSE)</f>
        <v>Female</v>
      </c>
      <c r="H148">
        <v>17</v>
      </c>
      <c r="I148">
        <v>98</v>
      </c>
      <c r="J148">
        <f t="shared" si="2"/>
        <v>1666</v>
      </c>
      <c r="K148" t="s">
        <v>23</v>
      </c>
      <c r="L148" t="s">
        <v>24</v>
      </c>
    </row>
    <row r="149" spans="1:12" x14ac:dyDescent="0.35">
      <c r="A149">
        <v>10148</v>
      </c>
      <c r="B149" s="1">
        <v>45439</v>
      </c>
      <c r="C149" t="s">
        <v>25</v>
      </c>
      <c r="D149" t="s">
        <v>171</v>
      </c>
      <c r="E149" t="s">
        <v>17</v>
      </c>
      <c r="F149">
        <f>VLOOKUP(A149,Sheet2!$A$1:$C$239,2,FALSE)</f>
        <v>28</v>
      </c>
      <c r="G149" t="str">
        <f>VLOOKUP(A149,Sheet2!$A$1:$C$239,3,FALSE)</f>
        <v>Male</v>
      </c>
      <c r="H149">
        <v>17</v>
      </c>
      <c r="I149">
        <v>10.99</v>
      </c>
      <c r="J149">
        <f t="shared" si="2"/>
        <v>186.83</v>
      </c>
      <c r="K149" t="s">
        <v>13</v>
      </c>
      <c r="L149" t="s">
        <v>14</v>
      </c>
    </row>
    <row r="150" spans="1:12" x14ac:dyDescent="0.35">
      <c r="A150">
        <v>10149</v>
      </c>
      <c r="B150" s="1">
        <v>45440</v>
      </c>
      <c r="C150" t="s">
        <v>27</v>
      </c>
      <c r="D150" t="s">
        <v>172</v>
      </c>
      <c r="E150" t="s">
        <v>17</v>
      </c>
      <c r="F150">
        <f>VLOOKUP(A150,Sheet2!$A$1:$C$239,2,FALSE)</f>
        <v>33</v>
      </c>
      <c r="G150" t="str">
        <f>VLOOKUP(A150,Sheet2!$A$1:$C$239,3,FALSE)</f>
        <v>Male</v>
      </c>
      <c r="H150">
        <v>16</v>
      </c>
      <c r="I150">
        <v>25</v>
      </c>
      <c r="J150">
        <f t="shared" si="2"/>
        <v>400</v>
      </c>
      <c r="K150" t="s">
        <v>18</v>
      </c>
      <c r="L150" t="s">
        <v>19</v>
      </c>
    </row>
    <row r="151" spans="1:12" x14ac:dyDescent="0.35">
      <c r="A151">
        <v>10150</v>
      </c>
      <c r="B151" s="1">
        <v>45441</v>
      </c>
      <c r="C151" t="s">
        <v>29</v>
      </c>
      <c r="D151" t="s">
        <v>173</v>
      </c>
      <c r="E151" t="s">
        <v>22</v>
      </c>
      <c r="F151">
        <f>VLOOKUP(A151,Sheet2!$A$1:$C$239,2,FALSE)</f>
        <v>38</v>
      </c>
      <c r="G151" t="str">
        <f>VLOOKUP(A151,Sheet2!$A$1:$C$239,3,FALSE)</f>
        <v>Female</v>
      </c>
      <c r="H151">
        <v>18</v>
      </c>
      <c r="I151">
        <v>149.99</v>
      </c>
      <c r="J151">
        <f t="shared" si="2"/>
        <v>2699.82</v>
      </c>
      <c r="K151" t="s">
        <v>23</v>
      </c>
      <c r="L151" t="s">
        <v>14</v>
      </c>
    </row>
    <row r="152" spans="1:12" x14ac:dyDescent="0.35">
      <c r="A152">
        <v>10151</v>
      </c>
      <c r="B152" s="1">
        <v>45442</v>
      </c>
      <c r="C152" t="s">
        <v>10</v>
      </c>
      <c r="D152" t="s">
        <v>55</v>
      </c>
      <c r="E152" t="s">
        <v>22</v>
      </c>
      <c r="F152">
        <f>VLOOKUP(A152,Sheet2!$A$1:$C$239,2,FALSE)</f>
        <v>35</v>
      </c>
      <c r="G152" t="str">
        <f>VLOOKUP(A152,Sheet2!$A$1:$C$239,3,FALSE)</f>
        <v>Male</v>
      </c>
      <c r="H152">
        <v>18</v>
      </c>
      <c r="I152">
        <v>349.99</v>
      </c>
      <c r="J152">
        <f t="shared" si="2"/>
        <v>6299.82</v>
      </c>
      <c r="K152" t="s">
        <v>13</v>
      </c>
      <c r="L152" t="s">
        <v>14</v>
      </c>
    </row>
    <row r="153" spans="1:12" x14ac:dyDescent="0.35">
      <c r="A153">
        <v>10152</v>
      </c>
      <c r="B153" s="1">
        <v>45443</v>
      </c>
      <c r="C153" t="s">
        <v>15</v>
      </c>
      <c r="D153" t="s">
        <v>174</v>
      </c>
      <c r="E153" t="s">
        <v>12</v>
      </c>
      <c r="F153">
        <f>VLOOKUP(A153,Sheet2!$A$1:$C$239,2,FALSE)</f>
        <v>35</v>
      </c>
      <c r="G153" t="str">
        <f>VLOOKUP(A153,Sheet2!$A$1:$C$239,3,FALSE)</f>
        <v>Female</v>
      </c>
      <c r="H153">
        <v>2</v>
      </c>
      <c r="I153">
        <v>199.99</v>
      </c>
      <c r="J153">
        <f t="shared" si="2"/>
        <v>399.98</v>
      </c>
      <c r="K153" t="s">
        <v>18</v>
      </c>
      <c r="L153" t="s">
        <v>19</v>
      </c>
    </row>
    <row r="154" spans="1:12" x14ac:dyDescent="0.35">
      <c r="A154">
        <v>10153</v>
      </c>
      <c r="B154" s="1">
        <v>45444</v>
      </c>
      <c r="C154" t="s">
        <v>20</v>
      </c>
      <c r="D154" t="s">
        <v>175</v>
      </c>
      <c r="E154" t="s">
        <v>12</v>
      </c>
      <c r="F154">
        <f>VLOOKUP(A154,Sheet2!$A$1:$C$239,2,FALSE)</f>
        <v>35</v>
      </c>
      <c r="G154" t="str">
        <f>VLOOKUP(A154,Sheet2!$A$1:$C$239,3,FALSE)</f>
        <v>Male</v>
      </c>
      <c r="H154">
        <v>3</v>
      </c>
      <c r="I154">
        <v>54.99</v>
      </c>
      <c r="J154">
        <f t="shared" si="2"/>
        <v>164.97</v>
      </c>
      <c r="K154" t="s">
        <v>23</v>
      </c>
      <c r="L154" t="s">
        <v>24</v>
      </c>
    </row>
    <row r="155" spans="1:12" x14ac:dyDescent="0.35">
      <c r="A155">
        <v>10154</v>
      </c>
      <c r="B155" s="1">
        <v>45445</v>
      </c>
      <c r="C155" t="s">
        <v>25</v>
      </c>
      <c r="D155" t="s">
        <v>176</v>
      </c>
      <c r="E155" t="s">
        <v>12</v>
      </c>
      <c r="F155">
        <f>VLOOKUP(A155,Sheet2!$A$1:$C$239,2,FALSE)</f>
        <v>36</v>
      </c>
      <c r="G155" t="str">
        <f>VLOOKUP(A155,Sheet2!$A$1:$C$239,3,FALSE)</f>
        <v>Male</v>
      </c>
      <c r="H155">
        <v>2</v>
      </c>
      <c r="I155">
        <v>16.989999999999998</v>
      </c>
      <c r="J155">
        <f t="shared" si="2"/>
        <v>33.979999999999997</v>
      </c>
      <c r="K155" t="s">
        <v>13</v>
      </c>
      <c r="L155" t="s">
        <v>14</v>
      </c>
    </row>
    <row r="156" spans="1:12" x14ac:dyDescent="0.35">
      <c r="A156">
        <v>10155</v>
      </c>
      <c r="B156" s="1">
        <v>45446</v>
      </c>
      <c r="C156" t="s">
        <v>27</v>
      </c>
      <c r="D156" t="s">
        <v>177</v>
      </c>
      <c r="E156" t="s">
        <v>12</v>
      </c>
      <c r="F156">
        <f>VLOOKUP(A156,Sheet2!$A$1:$C$239,2,FALSE)</f>
        <v>37</v>
      </c>
      <c r="G156" t="str">
        <f>VLOOKUP(A156,Sheet2!$A$1:$C$239,3,FALSE)</f>
        <v>Female</v>
      </c>
      <c r="H156">
        <v>20</v>
      </c>
      <c r="I156">
        <v>59</v>
      </c>
      <c r="J156">
        <f t="shared" si="2"/>
        <v>1180</v>
      </c>
      <c r="K156" t="s">
        <v>18</v>
      </c>
      <c r="L156" t="s">
        <v>19</v>
      </c>
    </row>
    <row r="157" spans="1:12" x14ac:dyDescent="0.35">
      <c r="A157">
        <v>10156</v>
      </c>
      <c r="B157" s="1">
        <v>45447</v>
      </c>
      <c r="C157" t="s">
        <v>29</v>
      </c>
      <c r="D157" t="s">
        <v>178</v>
      </c>
      <c r="E157" t="s">
        <v>17</v>
      </c>
      <c r="F157">
        <f>VLOOKUP(A157,Sheet2!$A$1:$C$239,2,FALSE)</f>
        <v>37</v>
      </c>
      <c r="G157" t="str">
        <f>VLOOKUP(A157,Sheet2!$A$1:$C$239,3,FALSE)</f>
        <v>Male</v>
      </c>
      <c r="H157">
        <v>1</v>
      </c>
      <c r="I157">
        <v>299.99</v>
      </c>
      <c r="J157">
        <f t="shared" si="2"/>
        <v>299.99</v>
      </c>
      <c r="K157" t="s">
        <v>23</v>
      </c>
      <c r="L157" t="s">
        <v>14</v>
      </c>
    </row>
    <row r="158" spans="1:12" x14ac:dyDescent="0.35">
      <c r="A158">
        <v>10157</v>
      </c>
      <c r="B158" s="1">
        <v>45448</v>
      </c>
      <c r="C158" t="s">
        <v>10</v>
      </c>
      <c r="D158" t="s">
        <v>179</v>
      </c>
      <c r="E158" t="s">
        <v>22</v>
      </c>
      <c r="F158">
        <f>VLOOKUP(A158,Sheet2!$A$1:$C$239,2,FALSE)</f>
        <v>36</v>
      </c>
      <c r="G158" t="str">
        <f>VLOOKUP(A158,Sheet2!$A$1:$C$239,3,FALSE)</f>
        <v>Female</v>
      </c>
      <c r="H158">
        <v>1</v>
      </c>
      <c r="I158">
        <v>899.99</v>
      </c>
      <c r="J158">
        <f t="shared" si="2"/>
        <v>899.99</v>
      </c>
      <c r="K158" t="s">
        <v>13</v>
      </c>
      <c r="L158" t="s">
        <v>14</v>
      </c>
    </row>
    <row r="159" spans="1:12" x14ac:dyDescent="0.35">
      <c r="A159">
        <v>10158</v>
      </c>
      <c r="B159" s="1">
        <v>45449</v>
      </c>
      <c r="C159" t="s">
        <v>15</v>
      </c>
      <c r="D159" t="s">
        <v>180</v>
      </c>
      <c r="E159" t="s">
        <v>12</v>
      </c>
      <c r="F159">
        <f>VLOOKUP(A159,Sheet2!$A$1:$C$239,2,FALSE)</f>
        <v>35</v>
      </c>
      <c r="G159" t="str">
        <f>VLOOKUP(A159,Sheet2!$A$1:$C$239,3,FALSE)</f>
        <v>Male</v>
      </c>
      <c r="H159">
        <v>1</v>
      </c>
      <c r="I159">
        <v>499.95</v>
      </c>
      <c r="J159">
        <f t="shared" si="2"/>
        <v>499.95</v>
      </c>
      <c r="K159" t="s">
        <v>18</v>
      </c>
      <c r="L159" t="s">
        <v>19</v>
      </c>
    </row>
    <row r="160" spans="1:12" x14ac:dyDescent="0.35">
      <c r="A160">
        <v>10159</v>
      </c>
      <c r="B160" s="1">
        <v>45450</v>
      </c>
      <c r="C160" t="s">
        <v>20</v>
      </c>
      <c r="D160" t="s">
        <v>181</v>
      </c>
      <c r="E160" t="s">
        <v>22</v>
      </c>
      <c r="F160">
        <f>VLOOKUP(A160,Sheet2!$A$1:$C$239,2,FALSE)</f>
        <v>42</v>
      </c>
      <c r="G160" t="str">
        <f>VLOOKUP(A160,Sheet2!$A$1:$C$239,3,FALSE)</f>
        <v>Female</v>
      </c>
      <c r="H160">
        <v>4</v>
      </c>
      <c r="I160">
        <v>24.99</v>
      </c>
      <c r="J160">
        <f t="shared" si="2"/>
        <v>99.96</v>
      </c>
      <c r="K160" t="s">
        <v>23</v>
      </c>
      <c r="L160" t="s">
        <v>24</v>
      </c>
    </row>
    <row r="161" spans="1:12" x14ac:dyDescent="0.35">
      <c r="A161">
        <v>10160</v>
      </c>
      <c r="B161" s="1">
        <v>45451</v>
      </c>
      <c r="C161" t="s">
        <v>25</v>
      </c>
      <c r="D161" t="s">
        <v>182</v>
      </c>
      <c r="E161" t="s">
        <v>22</v>
      </c>
      <c r="F161">
        <f>VLOOKUP(A161,Sheet2!$A$1:$C$239,2,FALSE)</f>
        <v>41</v>
      </c>
      <c r="G161" t="str">
        <f>VLOOKUP(A161,Sheet2!$A$1:$C$239,3,FALSE)</f>
        <v>Male</v>
      </c>
      <c r="H161">
        <v>3</v>
      </c>
      <c r="I161">
        <v>7.99</v>
      </c>
      <c r="J161">
        <f t="shared" si="2"/>
        <v>23.97</v>
      </c>
      <c r="K161" t="s">
        <v>13</v>
      </c>
      <c r="L161" t="s">
        <v>14</v>
      </c>
    </row>
    <row r="162" spans="1:12" x14ac:dyDescent="0.35">
      <c r="A162">
        <v>10161</v>
      </c>
      <c r="B162" s="1">
        <v>45452</v>
      </c>
      <c r="C162" t="s">
        <v>27</v>
      </c>
      <c r="D162" t="s">
        <v>183</v>
      </c>
      <c r="E162" t="s">
        <v>12</v>
      </c>
      <c r="F162">
        <f>VLOOKUP(A162,Sheet2!$A$1:$C$239,2,FALSE)</f>
        <v>42</v>
      </c>
      <c r="G162" t="str">
        <f>VLOOKUP(A162,Sheet2!$A$1:$C$239,3,FALSE)</f>
        <v>Male</v>
      </c>
      <c r="H162">
        <v>1</v>
      </c>
      <c r="I162">
        <v>36</v>
      </c>
      <c r="J162">
        <f t="shared" si="2"/>
        <v>36</v>
      </c>
      <c r="K162" t="s">
        <v>18</v>
      </c>
      <c r="L162" t="s">
        <v>19</v>
      </c>
    </row>
    <row r="163" spans="1:12" x14ac:dyDescent="0.35">
      <c r="A163">
        <v>10162</v>
      </c>
      <c r="B163" s="1">
        <v>45453</v>
      </c>
      <c r="C163" t="s">
        <v>29</v>
      </c>
      <c r="D163" t="s">
        <v>184</v>
      </c>
      <c r="E163" t="s">
        <v>17</v>
      </c>
      <c r="F163">
        <f>VLOOKUP(A163,Sheet2!$A$1:$C$239,2,FALSE)</f>
        <v>41</v>
      </c>
      <c r="G163" t="str">
        <f>VLOOKUP(A163,Sheet2!$A$1:$C$239,3,FALSE)</f>
        <v>Male</v>
      </c>
      <c r="H163">
        <v>2</v>
      </c>
      <c r="I163">
        <v>34.99</v>
      </c>
      <c r="J163">
        <f t="shared" si="2"/>
        <v>69.98</v>
      </c>
      <c r="K163" t="s">
        <v>23</v>
      </c>
      <c r="L163" t="s">
        <v>14</v>
      </c>
    </row>
    <row r="164" spans="1:12" x14ac:dyDescent="0.35">
      <c r="A164">
        <v>10163</v>
      </c>
      <c r="B164" s="1">
        <v>45454</v>
      </c>
      <c r="C164" t="s">
        <v>10</v>
      </c>
      <c r="D164" t="s">
        <v>185</v>
      </c>
      <c r="E164" t="s">
        <v>17</v>
      </c>
      <c r="F164">
        <f>VLOOKUP(A164,Sheet2!$A$1:$C$239,2,FALSE)</f>
        <v>19</v>
      </c>
      <c r="G164" t="str">
        <f>VLOOKUP(A164,Sheet2!$A$1:$C$239,3,FALSE)</f>
        <v>Female</v>
      </c>
      <c r="H164">
        <v>1</v>
      </c>
      <c r="I164">
        <v>1199.99</v>
      </c>
      <c r="J164">
        <f t="shared" si="2"/>
        <v>1199.99</v>
      </c>
      <c r="K164" t="s">
        <v>13</v>
      </c>
      <c r="L164" t="s">
        <v>14</v>
      </c>
    </row>
    <row r="165" spans="1:12" x14ac:dyDescent="0.35">
      <c r="A165">
        <v>10164</v>
      </c>
      <c r="B165" s="1">
        <v>45455</v>
      </c>
      <c r="C165" t="s">
        <v>15</v>
      </c>
      <c r="D165" t="s">
        <v>186</v>
      </c>
      <c r="E165" t="s">
        <v>22</v>
      </c>
      <c r="F165">
        <f>VLOOKUP(A165,Sheet2!$A$1:$C$239,2,FALSE)</f>
        <v>20</v>
      </c>
      <c r="G165" t="str">
        <f>VLOOKUP(A165,Sheet2!$A$1:$C$239,3,FALSE)</f>
        <v>Male</v>
      </c>
      <c r="H165">
        <v>1</v>
      </c>
      <c r="I165">
        <v>199.99</v>
      </c>
      <c r="J165">
        <f t="shared" si="2"/>
        <v>199.99</v>
      </c>
      <c r="K165" t="s">
        <v>18</v>
      </c>
      <c r="L165" t="s">
        <v>19</v>
      </c>
    </row>
    <row r="166" spans="1:12" x14ac:dyDescent="0.35">
      <c r="A166">
        <v>10165</v>
      </c>
      <c r="B166" s="1">
        <v>45456</v>
      </c>
      <c r="C166" t="s">
        <v>20</v>
      </c>
      <c r="D166" t="s">
        <v>187</v>
      </c>
      <c r="E166" t="s">
        <v>22</v>
      </c>
      <c r="F166">
        <f>VLOOKUP(A166,Sheet2!$A$1:$C$239,2,FALSE)</f>
        <v>18</v>
      </c>
      <c r="G166" t="str">
        <f>VLOOKUP(A166,Sheet2!$A$1:$C$239,3,FALSE)</f>
        <v>Female</v>
      </c>
      <c r="H166">
        <v>5</v>
      </c>
      <c r="I166">
        <v>29.99</v>
      </c>
      <c r="J166">
        <f t="shared" si="2"/>
        <v>149.94999999999999</v>
      </c>
      <c r="K166" t="s">
        <v>23</v>
      </c>
      <c r="L166" t="s">
        <v>24</v>
      </c>
    </row>
    <row r="167" spans="1:12" x14ac:dyDescent="0.35">
      <c r="A167">
        <v>10166</v>
      </c>
      <c r="B167" s="1">
        <v>45457</v>
      </c>
      <c r="C167" t="s">
        <v>25</v>
      </c>
      <c r="D167" t="s">
        <v>188</v>
      </c>
      <c r="E167" t="s">
        <v>12</v>
      </c>
      <c r="F167">
        <f>VLOOKUP(A167,Sheet2!$A$1:$C$239,2,FALSE)</f>
        <v>23</v>
      </c>
      <c r="G167" t="str">
        <f>VLOOKUP(A167,Sheet2!$A$1:$C$239,3,FALSE)</f>
        <v>Male</v>
      </c>
      <c r="H167">
        <v>4</v>
      </c>
      <c r="I167">
        <v>8.99</v>
      </c>
      <c r="J167">
        <f t="shared" si="2"/>
        <v>35.96</v>
      </c>
      <c r="K167" t="s">
        <v>13</v>
      </c>
      <c r="L167" t="s">
        <v>14</v>
      </c>
    </row>
    <row r="168" spans="1:12" x14ac:dyDescent="0.35">
      <c r="A168">
        <v>10167</v>
      </c>
      <c r="B168" s="1">
        <v>45458</v>
      </c>
      <c r="C168" t="s">
        <v>27</v>
      </c>
      <c r="D168" t="s">
        <v>189</v>
      </c>
      <c r="E168" t="s">
        <v>12</v>
      </c>
      <c r="F168">
        <f>VLOOKUP(A168,Sheet2!$A$1:$C$239,2,FALSE)</f>
        <v>22</v>
      </c>
      <c r="G168" t="str">
        <f>VLOOKUP(A168,Sheet2!$A$1:$C$239,3,FALSE)</f>
        <v>Female</v>
      </c>
      <c r="H168">
        <v>1</v>
      </c>
      <c r="I168">
        <v>16.989999999999998</v>
      </c>
      <c r="J168">
        <f t="shared" si="2"/>
        <v>16.989999999999998</v>
      </c>
      <c r="K168" t="s">
        <v>18</v>
      </c>
      <c r="L168" t="s">
        <v>19</v>
      </c>
    </row>
    <row r="169" spans="1:12" x14ac:dyDescent="0.35">
      <c r="A169">
        <v>10168</v>
      </c>
      <c r="B169" s="1">
        <v>45459</v>
      </c>
      <c r="C169" t="s">
        <v>29</v>
      </c>
      <c r="D169" t="s">
        <v>190</v>
      </c>
      <c r="E169" t="s">
        <v>12</v>
      </c>
      <c r="F169">
        <f>VLOOKUP(A169,Sheet2!$A$1:$C$239,2,FALSE)</f>
        <v>56</v>
      </c>
      <c r="G169" t="str">
        <f>VLOOKUP(A169,Sheet2!$A$1:$C$239,3,FALSE)</f>
        <v>Male</v>
      </c>
      <c r="H169">
        <v>3</v>
      </c>
      <c r="I169">
        <v>49.99</v>
      </c>
      <c r="J169">
        <f t="shared" si="2"/>
        <v>149.97</v>
      </c>
      <c r="K169" t="s">
        <v>23</v>
      </c>
      <c r="L169" t="s">
        <v>14</v>
      </c>
    </row>
    <row r="170" spans="1:12" x14ac:dyDescent="0.35">
      <c r="A170">
        <v>10169</v>
      </c>
      <c r="B170" s="1">
        <v>45460</v>
      </c>
      <c r="C170" t="s">
        <v>10</v>
      </c>
      <c r="D170" t="s">
        <v>191</v>
      </c>
      <c r="E170" t="s">
        <v>12</v>
      </c>
      <c r="F170">
        <f>VLOOKUP(A170,Sheet2!$A$1:$C$239,2,FALSE)</f>
        <v>54</v>
      </c>
      <c r="G170" t="str">
        <f>VLOOKUP(A170,Sheet2!$A$1:$C$239,3,FALSE)</f>
        <v>Male</v>
      </c>
      <c r="H170">
        <v>1</v>
      </c>
      <c r="I170">
        <v>699.99</v>
      </c>
      <c r="J170">
        <f t="shared" si="2"/>
        <v>699.99</v>
      </c>
      <c r="K170" t="s">
        <v>13</v>
      </c>
      <c r="L170" t="s">
        <v>14</v>
      </c>
    </row>
    <row r="171" spans="1:12" x14ac:dyDescent="0.35">
      <c r="A171">
        <v>10170</v>
      </c>
      <c r="B171" s="1">
        <v>45461</v>
      </c>
      <c r="C171" t="s">
        <v>15</v>
      </c>
      <c r="D171" t="s">
        <v>192</v>
      </c>
      <c r="E171" t="s">
        <v>17</v>
      </c>
      <c r="F171">
        <f>VLOOKUP(A171,Sheet2!$A$1:$C$239,2,FALSE)</f>
        <v>58</v>
      </c>
      <c r="G171" t="str">
        <f>VLOOKUP(A171,Sheet2!$A$1:$C$239,3,FALSE)</f>
        <v>Female</v>
      </c>
      <c r="H171">
        <v>2</v>
      </c>
      <c r="I171">
        <v>139.99</v>
      </c>
      <c r="J171">
        <f t="shared" si="2"/>
        <v>279.98</v>
      </c>
      <c r="K171" t="s">
        <v>18</v>
      </c>
      <c r="L171" t="s">
        <v>19</v>
      </c>
    </row>
    <row r="172" spans="1:12" x14ac:dyDescent="0.35">
      <c r="A172">
        <v>10171</v>
      </c>
      <c r="B172" s="1">
        <v>45462</v>
      </c>
      <c r="C172" t="s">
        <v>20</v>
      </c>
      <c r="D172" t="s">
        <v>193</v>
      </c>
      <c r="E172" t="s">
        <v>22</v>
      </c>
      <c r="F172">
        <f>VLOOKUP(A172,Sheet2!$A$1:$C$239,2,FALSE)</f>
        <v>58</v>
      </c>
      <c r="G172" t="str">
        <f>VLOOKUP(A172,Sheet2!$A$1:$C$239,3,FALSE)</f>
        <v>Male</v>
      </c>
      <c r="H172">
        <v>3</v>
      </c>
      <c r="I172">
        <v>34.99</v>
      </c>
      <c r="J172">
        <f t="shared" si="2"/>
        <v>104.97</v>
      </c>
      <c r="K172" t="s">
        <v>23</v>
      </c>
      <c r="L172" t="s">
        <v>24</v>
      </c>
    </row>
    <row r="173" spans="1:12" x14ac:dyDescent="0.35">
      <c r="A173">
        <v>10172</v>
      </c>
      <c r="B173" s="1">
        <v>45463</v>
      </c>
      <c r="C173" t="s">
        <v>25</v>
      </c>
      <c r="D173" t="s">
        <v>194</v>
      </c>
      <c r="E173" t="s">
        <v>12</v>
      </c>
      <c r="F173">
        <f>VLOOKUP(A173,Sheet2!$A$1:$C$239,2,FALSE)</f>
        <v>59</v>
      </c>
      <c r="G173" t="str">
        <f>VLOOKUP(A173,Sheet2!$A$1:$C$239,3,FALSE)</f>
        <v>Female</v>
      </c>
      <c r="H173">
        <v>2</v>
      </c>
      <c r="I173">
        <v>9.99</v>
      </c>
      <c r="J173">
        <f t="shared" si="2"/>
        <v>19.98</v>
      </c>
      <c r="K173" t="s">
        <v>13</v>
      </c>
      <c r="L173" t="s">
        <v>14</v>
      </c>
    </row>
    <row r="174" spans="1:12" x14ac:dyDescent="0.35">
      <c r="A174">
        <v>10173</v>
      </c>
      <c r="B174" s="1">
        <v>45464</v>
      </c>
      <c r="C174" t="s">
        <v>27</v>
      </c>
      <c r="D174" t="s">
        <v>195</v>
      </c>
      <c r="E174" t="s">
        <v>22</v>
      </c>
      <c r="F174">
        <f>VLOOKUP(A174,Sheet2!$A$1:$C$239,2,FALSE)</f>
        <v>60</v>
      </c>
      <c r="G174" t="str">
        <f>VLOOKUP(A174,Sheet2!$A$1:$C$239,3,FALSE)</f>
        <v>Male</v>
      </c>
      <c r="H174">
        <v>1</v>
      </c>
      <c r="I174">
        <v>29.5</v>
      </c>
      <c r="J174">
        <f t="shared" si="2"/>
        <v>29.5</v>
      </c>
      <c r="K174" t="s">
        <v>18</v>
      </c>
      <c r="L174" t="s">
        <v>19</v>
      </c>
    </row>
    <row r="175" spans="1:12" x14ac:dyDescent="0.35">
      <c r="A175">
        <v>10174</v>
      </c>
      <c r="B175" s="1">
        <v>45465</v>
      </c>
      <c r="C175" t="s">
        <v>29</v>
      </c>
      <c r="D175" t="s">
        <v>196</v>
      </c>
      <c r="E175" t="s">
        <v>22</v>
      </c>
      <c r="F175">
        <f>VLOOKUP(A175,Sheet2!$A$1:$C$239,2,FALSE)</f>
        <v>60</v>
      </c>
      <c r="G175" t="str">
        <f>VLOOKUP(A175,Sheet2!$A$1:$C$239,3,FALSE)</f>
        <v>Male</v>
      </c>
      <c r="H175">
        <v>1</v>
      </c>
      <c r="I175">
        <v>699.99</v>
      </c>
      <c r="J175">
        <f t="shared" si="2"/>
        <v>699.99</v>
      </c>
      <c r="K175" t="s">
        <v>23</v>
      </c>
      <c r="L175" t="s">
        <v>14</v>
      </c>
    </row>
    <row r="176" spans="1:12" x14ac:dyDescent="0.35">
      <c r="A176">
        <v>10175</v>
      </c>
      <c r="B176" s="1">
        <v>45466</v>
      </c>
      <c r="C176" t="s">
        <v>10</v>
      </c>
      <c r="D176" t="s">
        <v>197</v>
      </c>
      <c r="E176" t="s">
        <v>12</v>
      </c>
      <c r="F176">
        <f>VLOOKUP(A176,Sheet2!$A$1:$C$239,2,FALSE)</f>
        <v>55</v>
      </c>
      <c r="G176" t="str">
        <f>VLOOKUP(A176,Sheet2!$A$1:$C$239,3,FALSE)</f>
        <v>Female</v>
      </c>
      <c r="H176">
        <v>3</v>
      </c>
      <c r="I176">
        <v>49.99</v>
      </c>
      <c r="J176">
        <f t="shared" si="2"/>
        <v>149.97</v>
      </c>
      <c r="K176" t="s">
        <v>13</v>
      </c>
      <c r="L176" t="s">
        <v>14</v>
      </c>
    </row>
    <row r="177" spans="1:12" x14ac:dyDescent="0.35">
      <c r="A177">
        <v>10176</v>
      </c>
      <c r="B177" s="1">
        <v>45467</v>
      </c>
      <c r="C177" t="s">
        <v>15</v>
      </c>
      <c r="D177" t="s">
        <v>198</v>
      </c>
      <c r="E177" t="s">
        <v>17</v>
      </c>
      <c r="F177">
        <f>VLOOKUP(A177,Sheet2!$A$1:$C$239,2,FALSE)</f>
        <v>54</v>
      </c>
      <c r="G177" t="str">
        <f>VLOOKUP(A177,Sheet2!$A$1:$C$239,3,FALSE)</f>
        <v>Male</v>
      </c>
      <c r="H177">
        <v>2</v>
      </c>
      <c r="I177">
        <v>49.99</v>
      </c>
      <c r="J177">
        <f t="shared" si="2"/>
        <v>99.98</v>
      </c>
      <c r="K177" t="s">
        <v>18</v>
      </c>
      <c r="L177" t="s">
        <v>19</v>
      </c>
    </row>
    <row r="178" spans="1:12" x14ac:dyDescent="0.35">
      <c r="A178">
        <v>10177</v>
      </c>
      <c r="B178" s="1">
        <v>45468</v>
      </c>
      <c r="C178" t="s">
        <v>20</v>
      </c>
      <c r="D178" t="s">
        <v>199</v>
      </c>
      <c r="E178" t="s">
        <v>17</v>
      </c>
      <c r="F178">
        <f>VLOOKUP(A178,Sheet2!$A$1:$C$239,2,FALSE)</f>
        <v>52</v>
      </c>
      <c r="G178" t="str">
        <f>VLOOKUP(A178,Sheet2!$A$1:$C$239,3,FALSE)</f>
        <v>Female</v>
      </c>
      <c r="H178">
        <v>4</v>
      </c>
      <c r="I178">
        <v>14.9</v>
      </c>
      <c r="J178">
        <f t="shared" si="2"/>
        <v>59.6</v>
      </c>
      <c r="K178" t="s">
        <v>23</v>
      </c>
      <c r="L178" t="s">
        <v>24</v>
      </c>
    </row>
    <row r="179" spans="1:12" x14ac:dyDescent="0.35">
      <c r="A179">
        <v>10178</v>
      </c>
      <c r="B179" s="1">
        <v>45469</v>
      </c>
      <c r="C179" t="s">
        <v>25</v>
      </c>
      <c r="D179" t="s">
        <v>200</v>
      </c>
      <c r="E179" t="s">
        <v>22</v>
      </c>
      <c r="F179">
        <f>VLOOKUP(A179,Sheet2!$A$1:$C$239,2,FALSE)</f>
        <v>50</v>
      </c>
      <c r="G179" t="str">
        <f>VLOOKUP(A179,Sheet2!$A$1:$C$239,3,FALSE)</f>
        <v>Male</v>
      </c>
      <c r="H179">
        <v>3</v>
      </c>
      <c r="I179">
        <v>11.99</v>
      </c>
      <c r="J179">
        <f t="shared" si="2"/>
        <v>35.97</v>
      </c>
      <c r="K179" t="s">
        <v>13</v>
      </c>
      <c r="L179" t="s">
        <v>14</v>
      </c>
    </row>
    <row r="180" spans="1:12" x14ac:dyDescent="0.35">
      <c r="A180">
        <v>10179</v>
      </c>
      <c r="B180" s="1">
        <v>45470</v>
      </c>
      <c r="C180" t="s">
        <v>27</v>
      </c>
      <c r="D180" t="s">
        <v>201</v>
      </c>
      <c r="E180" t="s">
        <v>22</v>
      </c>
      <c r="F180">
        <f>VLOOKUP(A180,Sheet2!$A$1:$C$239,2,FALSE)</f>
        <v>53</v>
      </c>
      <c r="G180" t="str">
        <f>VLOOKUP(A180,Sheet2!$A$1:$C$239,3,FALSE)</f>
        <v>Female</v>
      </c>
      <c r="H180">
        <v>2</v>
      </c>
      <c r="I180">
        <v>34</v>
      </c>
      <c r="J180">
        <f t="shared" si="2"/>
        <v>68</v>
      </c>
      <c r="K180" t="s">
        <v>18</v>
      </c>
      <c r="L180" t="s">
        <v>19</v>
      </c>
    </row>
    <row r="181" spans="1:12" x14ac:dyDescent="0.35">
      <c r="A181">
        <v>10180</v>
      </c>
      <c r="B181" s="1">
        <v>45471</v>
      </c>
      <c r="C181" t="s">
        <v>29</v>
      </c>
      <c r="D181" t="s">
        <v>202</v>
      </c>
      <c r="E181" t="s">
        <v>12</v>
      </c>
      <c r="F181">
        <f>VLOOKUP(A181,Sheet2!$A$1:$C$239,2,FALSE)</f>
        <v>20</v>
      </c>
      <c r="G181" t="str">
        <f>VLOOKUP(A181,Sheet2!$A$1:$C$239,3,FALSE)</f>
        <v>Male</v>
      </c>
      <c r="H181">
        <v>1</v>
      </c>
      <c r="I181">
        <v>146</v>
      </c>
      <c r="J181">
        <f t="shared" si="2"/>
        <v>146</v>
      </c>
      <c r="K181" t="s">
        <v>23</v>
      </c>
      <c r="L181" t="s">
        <v>14</v>
      </c>
    </row>
    <row r="182" spans="1:12" x14ac:dyDescent="0.35">
      <c r="A182">
        <v>10181</v>
      </c>
      <c r="B182" s="1">
        <v>45472</v>
      </c>
      <c r="C182" t="s">
        <v>10</v>
      </c>
      <c r="D182" t="s">
        <v>203</v>
      </c>
      <c r="E182" t="s">
        <v>12</v>
      </c>
      <c r="F182">
        <f>VLOOKUP(A182,Sheet2!$A$1:$C$239,2,FALSE)</f>
        <v>23</v>
      </c>
      <c r="G182" t="str">
        <f>VLOOKUP(A182,Sheet2!$A$1:$C$239,3,FALSE)</f>
        <v>Female</v>
      </c>
      <c r="H182">
        <v>1</v>
      </c>
      <c r="I182">
        <v>649.99</v>
      </c>
      <c r="J182">
        <f t="shared" si="2"/>
        <v>649.99</v>
      </c>
      <c r="K182" t="s">
        <v>13</v>
      </c>
      <c r="L182" t="s">
        <v>14</v>
      </c>
    </row>
    <row r="183" spans="1:12" x14ac:dyDescent="0.35">
      <c r="A183">
        <v>10182</v>
      </c>
      <c r="B183" s="1">
        <v>45473</v>
      </c>
      <c r="C183" t="s">
        <v>15</v>
      </c>
      <c r="D183" t="s">
        <v>204</v>
      </c>
      <c r="E183" t="s">
        <v>12</v>
      </c>
      <c r="F183">
        <f>VLOOKUP(A183,Sheet2!$A$1:$C$239,2,FALSE)</f>
        <v>22</v>
      </c>
      <c r="G183" t="str">
        <f>VLOOKUP(A183,Sheet2!$A$1:$C$239,3,FALSE)</f>
        <v>Male</v>
      </c>
      <c r="H183">
        <v>1</v>
      </c>
      <c r="I183">
        <v>399.99</v>
      </c>
      <c r="J183">
        <f t="shared" si="2"/>
        <v>399.99</v>
      </c>
      <c r="K183" t="s">
        <v>18</v>
      </c>
      <c r="L183" t="s">
        <v>19</v>
      </c>
    </row>
    <row r="184" spans="1:12" x14ac:dyDescent="0.35">
      <c r="A184">
        <v>10183</v>
      </c>
      <c r="B184" s="1">
        <v>45474</v>
      </c>
      <c r="C184" t="s">
        <v>20</v>
      </c>
      <c r="D184" t="s">
        <v>205</v>
      </c>
      <c r="E184" t="s">
        <v>12</v>
      </c>
      <c r="F184">
        <f>VLOOKUP(A184,Sheet2!$A$1:$C$239,2,FALSE)</f>
        <v>21</v>
      </c>
      <c r="G184" t="str">
        <f>VLOOKUP(A184,Sheet2!$A$1:$C$239,3,FALSE)</f>
        <v>Female</v>
      </c>
      <c r="H184">
        <v>3</v>
      </c>
      <c r="I184">
        <v>59.99</v>
      </c>
      <c r="J184">
        <f t="shared" si="2"/>
        <v>179.97</v>
      </c>
      <c r="K184" t="s">
        <v>23</v>
      </c>
      <c r="L184" t="s">
        <v>24</v>
      </c>
    </row>
    <row r="185" spans="1:12" x14ac:dyDescent="0.35">
      <c r="A185">
        <v>10184</v>
      </c>
      <c r="B185" s="1">
        <v>45475</v>
      </c>
      <c r="C185" t="s">
        <v>25</v>
      </c>
      <c r="D185" t="s">
        <v>206</v>
      </c>
      <c r="E185" t="s">
        <v>17</v>
      </c>
      <c r="F185">
        <f>VLOOKUP(A185,Sheet2!$A$1:$C$239,2,FALSE)</f>
        <v>26</v>
      </c>
      <c r="G185" t="str">
        <f>VLOOKUP(A185,Sheet2!$A$1:$C$239,3,FALSE)</f>
        <v>Male</v>
      </c>
      <c r="H185">
        <v>2</v>
      </c>
      <c r="I185">
        <v>12.99</v>
      </c>
      <c r="J185">
        <f t="shared" si="2"/>
        <v>25.98</v>
      </c>
      <c r="K185" t="s">
        <v>13</v>
      </c>
      <c r="L185" t="s">
        <v>14</v>
      </c>
    </row>
    <row r="186" spans="1:12" x14ac:dyDescent="0.35">
      <c r="A186">
        <v>10185</v>
      </c>
      <c r="B186" s="1">
        <v>45476</v>
      </c>
      <c r="C186" t="s">
        <v>27</v>
      </c>
      <c r="D186" t="s">
        <v>207</v>
      </c>
      <c r="E186" t="s">
        <v>22</v>
      </c>
      <c r="F186">
        <f>VLOOKUP(A186,Sheet2!$A$1:$C$239,2,FALSE)</f>
        <v>25</v>
      </c>
      <c r="G186" t="str">
        <f>VLOOKUP(A186,Sheet2!$A$1:$C$239,3,FALSE)</f>
        <v>Female</v>
      </c>
      <c r="H186">
        <v>1</v>
      </c>
      <c r="I186">
        <v>190</v>
      </c>
      <c r="J186">
        <f t="shared" si="2"/>
        <v>190</v>
      </c>
      <c r="K186" t="s">
        <v>18</v>
      </c>
      <c r="L186" t="s">
        <v>19</v>
      </c>
    </row>
    <row r="187" spans="1:12" x14ac:dyDescent="0.35">
      <c r="A187">
        <v>10186</v>
      </c>
      <c r="B187" s="1">
        <v>45477</v>
      </c>
      <c r="C187" t="s">
        <v>29</v>
      </c>
      <c r="D187" t="s">
        <v>208</v>
      </c>
      <c r="E187" t="s">
        <v>12</v>
      </c>
      <c r="F187">
        <f>VLOOKUP(A187,Sheet2!$A$1:$C$239,2,FALSE)</f>
        <v>28</v>
      </c>
      <c r="G187" t="str">
        <f>VLOOKUP(A187,Sheet2!$A$1:$C$239,3,FALSE)</f>
        <v>Male</v>
      </c>
      <c r="H187">
        <v>1</v>
      </c>
      <c r="I187">
        <v>499.95</v>
      </c>
      <c r="J187">
        <f t="shared" si="2"/>
        <v>499.95</v>
      </c>
      <c r="K187" t="s">
        <v>23</v>
      </c>
      <c r="L187" t="s">
        <v>14</v>
      </c>
    </row>
    <row r="188" spans="1:12" x14ac:dyDescent="0.35">
      <c r="A188">
        <v>10187</v>
      </c>
      <c r="B188" s="1">
        <v>45478</v>
      </c>
      <c r="C188" t="s">
        <v>10</v>
      </c>
      <c r="D188" t="s">
        <v>209</v>
      </c>
      <c r="E188" t="s">
        <v>22</v>
      </c>
      <c r="F188">
        <f>VLOOKUP(A188,Sheet2!$A$1:$C$239,2,FALSE)</f>
        <v>27</v>
      </c>
      <c r="G188" t="str">
        <f>VLOOKUP(A188,Sheet2!$A$1:$C$239,3,FALSE)</f>
        <v>Male</v>
      </c>
      <c r="H188">
        <v>1</v>
      </c>
      <c r="I188">
        <v>399</v>
      </c>
      <c r="J188">
        <f t="shared" si="2"/>
        <v>399</v>
      </c>
      <c r="K188" t="s">
        <v>13</v>
      </c>
      <c r="L188" t="s">
        <v>14</v>
      </c>
    </row>
    <row r="189" spans="1:12" x14ac:dyDescent="0.35">
      <c r="A189">
        <v>10188</v>
      </c>
      <c r="B189" s="1">
        <v>45479</v>
      </c>
      <c r="C189" t="s">
        <v>15</v>
      </c>
      <c r="D189" t="s">
        <v>210</v>
      </c>
      <c r="E189" t="s">
        <v>22</v>
      </c>
      <c r="F189">
        <f>VLOOKUP(A189,Sheet2!$A$1:$C$239,2,FALSE)</f>
        <v>29</v>
      </c>
      <c r="G189" t="str">
        <f>VLOOKUP(A189,Sheet2!$A$1:$C$239,3,FALSE)</f>
        <v>Male</v>
      </c>
      <c r="H189">
        <v>2</v>
      </c>
      <c r="I189">
        <v>199</v>
      </c>
      <c r="J189">
        <f t="shared" si="2"/>
        <v>398</v>
      </c>
      <c r="K189" t="s">
        <v>18</v>
      </c>
      <c r="L189" t="s">
        <v>19</v>
      </c>
    </row>
    <row r="190" spans="1:12" x14ac:dyDescent="0.35">
      <c r="A190">
        <v>10189</v>
      </c>
      <c r="B190" s="1">
        <v>45480</v>
      </c>
      <c r="C190" t="s">
        <v>20</v>
      </c>
      <c r="D190" t="s">
        <v>211</v>
      </c>
      <c r="E190" t="s">
        <v>12</v>
      </c>
      <c r="F190">
        <f>VLOOKUP(A190,Sheet2!$A$1:$C$239,2,FALSE)</f>
        <v>30</v>
      </c>
      <c r="G190" t="str">
        <f>VLOOKUP(A190,Sheet2!$A$1:$C$239,3,FALSE)</f>
        <v>Female</v>
      </c>
      <c r="H190">
        <v>4</v>
      </c>
      <c r="I190">
        <v>34.99</v>
      </c>
      <c r="J190">
        <f t="shared" si="2"/>
        <v>139.96</v>
      </c>
      <c r="K190" t="s">
        <v>23</v>
      </c>
      <c r="L190" t="s">
        <v>24</v>
      </c>
    </row>
    <row r="191" spans="1:12" x14ac:dyDescent="0.35">
      <c r="A191">
        <v>10190</v>
      </c>
      <c r="B191" s="1">
        <v>45481</v>
      </c>
      <c r="C191" t="s">
        <v>25</v>
      </c>
      <c r="D191" t="s">
        <v>112</v>
      </c>
      <c r="E191" t="s">
        <v>17</v>
      </c>
      <c r="F191">
        <f>VLOOKUP(A191,Sheet2!$A$1:$C$239,2,FALSE)</f>
        <v>60</v>
      </c>
      <c r="G191" t="str">
        <f>VLOOKUP(A191,Sheet2!$A$1:$C$239,3,FALSE)</f>
        <v>Female</v>
      </c>
      <c r="H191">
        <v>3</v>
      </c>
      <c r="I191">
        <v>10.99</v>
      </c>
      <c r="J191">
        <f t="shared" si="2"/>
        <v>32.97</v>
      </c>
      <c r="K191" t="s">
        <v>13</v>
      </c>
      <c r="L191" t="s">
        <v>14</v>
      </c>
    </row>
    <row r="192" spans="1:12" x14ac:dyDescent="0.35">
      <c r="A192">
        <v>10191</v>
      </c>
      <c r="B192" s="1">
        <v>45482</v>
      </c>
      <c r="C192" t="s">
        <v>27</v>
      </c>
      <c r="D192" t="s">
        <v>212</v>
      </c>
      <c r="E192" t="s">
        <v>17</v>
      </c>
      <c r="F192">
        <f>VLOOKUP(A192,Sheet2!$A$1:$C$239,2,FALSE)</f>
        <v>55</v>
      </c>
      <c r="G192" t="str">
        <f>VLOOKUP(A192,Sheet2!$A$1:$C$239,3,FALSE)</f>
        <v>Male</v>
      </c>
      <c r="H192">
        <v>1</v>
      </c>
      <c r="I192">
        <v>18</v>
      </c>
      <c r="J192">
        <f t="shared" si="2"/>
        <v>18</v>
      </c>
      <c r="K192" t="s">
        <v>18</v>
      </c>
      <c r="L192" t="s">
        <v>19</v>
      </c>
    </row>
    <row r="193" spans="1:12" x14ac:dyDescent="0.35">
      <c r="A193">
        <v>10192</v>
      </c>
      <c r="B193" s="1">
        <v>45483</v>
      </c>
      <c r="C193" t="s">
        <v>29</v>
      </c>
      <c r="D193" t="s">
        <v>213</v>
      </c>
      <c r="E193" t="s">
        <v>22</v>
      </c>
      <c r="F193">
        <f>VLOOKUP(A193,Sheet2!$A$1:$C$239,2,FALSE)</f>
        <v>54</v>
      </c>
      <c r="G193" t="str">
        <f>VLOOKUP(A193,Sheet2!$A$1:$C$239,3,FALSE)</f>
        <v>Female</v>
      </c>
      <c r="H193">
        <v>1</v>
      </c>
      <c r="I193">
        <v>169.95</v>
      </c>
      <c r="J193">
        <f t="shared" si="2"/>
        <v>169.95</v>
      </c>
      <c r="K193" t="s">
        <v>23</v>
      </c>
      <c r="L193" t="s">
        <v>14</v>
      </c>
    </row>
    <row r="194" spans="1:12" x14ac:dyDescent="0.35">
      <c r="A194">
        <v>10193</v>
      </c>
      <c r="B194" s="1">
        <v>45484</v>
      </c>
      <c r="C194" t="s">
        <v>10</v>
      </c>
      <c r="D194" t="s">
        <v>214</v>
      </c>
      <c r="E194" t="s">
        <v>22</v>
      </c>
      <c r="F194">
        <f>VLOOKUP(A194,Sheet2!$A$1:$C$239,2,FALSE)</f>
        <v>52</v>
      </c>
      <c r="G194" t="str">
        <f>VLOOKUP(A194,Sheet2!$A$1:$C$239,3,FALSE)</f>
        <v>Male</v>
      </c>
      <c r="H194">
        <v>1</v>
      </c>
      <c r="I194">
        <v>199.99</v>
      </c>
      <c r="J194">
        <f t="shared" si="2"/>
        <v>199.99</v>
      </c>
      <c r="K194" t="s">
        <v>13</v>
      </c>
      <c r="L194" t="s">
        <v>14</v>
      </c>
    </row>
    <row r="195" spans="1:12" x14ac:dyDescent="0.35">
      <c r="A195">
        <v>10194</v>
      </c>
      <c r="B195" s="1">
        <v>45485</v>
      </c>
      <c r="C195" t="s">
        <v>15</v>
      </c>
      <c r="D195" t="s">
        <v>215</v>
      </c>
      <c r="E195" t="s">
        <v>12</v>
      </c>
      <c r="F195">
        <f>VLOOKUP(A195,Sheet2!$A$1:$C$239,2,FALSE)</f>
        <v>50</v>
      </c>
      <c r="G195" t="str">
        <f>VLOOKUP(A195,Sheet2!$A$1:$C$239,3,FALSE)</f>
        <v>Male</v>
      </c>
      <c r="H195">
        <v>1</v>
      </c>
      <c r="I195">
        <v>199.95</v>
      </c>
      <c r="J195">
        <f t="shared" ref="J195:J240" si="3">I195*H195</f>
        <v>199.95</v>
      </c>
      <c r="K195" t="s">
        <v>18</v>
      </c>
      <c r="L195" t="s">
        <v>19</v>
      </c>
    </row>
    <row r="196" spans="1:12" x14ac:dyDescent="0.35">
      <c r="A196">
        <v>10195</v>
      </c>
      <c r="B196" s="1">
        <v>45486</v>
      </c>
      <c r="C196" t="s">
        <v>20</v>
      </c>
      <c r="D196" t="s">
        <v>216</v>
      </c>
      <c r="E196" t="s">
        <v>12</v>
      </c>
      <c r="F196">
        <f>VLOOKUP(A196,Sheet2!$A$1:$C$239,2,FALSE)</f>
        <v>53</v>
      </c>
      <c r="G196" t="str">
        <f>VLOOKUP(A196,Sheet2!$A$1:$C$239,3,FALSE)</f>
        <v>Female</v>
      </c>
      <c r="H196">
        <v>2</v>
      </c>
      <c r="I196">
        <v>179.99</v>
      </c>
      <c r="J196">
        <f t="shared" si="3"/>
        <v>359.98</v>
      </c>
      <c r="K196" t="s">
        <v>23</v>
      </c>
      <c r="L196" t="s">
        <v>24</v>
      </c>
    </row>
    <row r="197" spans="1:12" x14ac:dyDescent="0.35">
      <c r="A197">
        <v>10196</v>
      </c>
      <c r="B197" s="1">
        <v>45487</v>
      </c>
      <c r="C197" t="s">
        <v>25</v>
      </c>
      <c r="D197" t="s">
        <v>217</v>
      </c>
      <c r="E197" t="s">
        <v>17</v>
      </c>
      <c r="F197">
        <f>VLOOKUP(A197,Sheet2!$A$1:$C$239,2,FALSE)</f>
        <v>20</v>
      </c>
      <c r="G197" t="str">
        <f>VLOOKUP(A197,Sheet2!$A$1:$C$239,3,FALSE)</f>
        <v>Male</v>
      </c>
      <c r="H197">
        <v>2</v>
      </c>
      <c r="I197">
        <v>11.99</v>
      </c>
      <c r="J197">
        <f t="shared" si="3"/>
        <v>23.98</v>
      </c>
      <c r="K197" t="s">
        <v>13</v>
      </c>
      <c r="L197" t="s">
        <v>14</v>
      </c>
    </row>
    <row r="198" spans="1:12" x14ac:dyDescent="0.35">
      <c r="A198">
        <v>10197</v>
      </c>
      <c r="B198" s="1">
        <v>45488</v>
      </c>
      <c r="C198" t="s">
        <v>27</v>
      </c>
      <c r="D198" t="s">
        <v>218</v>
      </c>
      <c r="E198" t="s">
        <v>12</v>
      </c>
      <c r="F198">
        <f>VLOOKUP(A198,Sheet2!$A$1:$C$239,2,FALSE)</f>
        <v>23</v>
      </c>
      <c r="G198" t="str">
        <f>VLOOKUP(A198,Sheet2!$A$1:$C$239,3,FALSE)</f>
        <v>Female</v>
      </c>
      <c r="H198">
        <v>1</v>
      </c>
      <c r="I198">
        <v>125</v>
      </c>
      <c r="J198">
        <f t="shared" si="3"/>
        <v>125</v>
      </c>
      <c r="K198" t="s">
        <v>18</v>
      </c>
      <c r="L198" t="s">
        <v>19</v>
      </c>
    </row>
    <row r="199" spans="1:12" x14ac:dyDescent="0.35">
      <c r="A199">
        <v>10198</v>
      </c>
      <c r="B199" s="1">
        <v>45489</v>
      </c>
      <c r="C199" t="s">
        <v>29</v>
      </c>
      <c r="D199" t="s">
        <v>219</v>
      </c>
      <c r="E199" t="s">
        <v>17</v>
      </c>
      <c r="F199">
        <f>VLOOKUP(A199,Sheet2!$A$1:$C$239,2,FALSE)</f>
        <v>22</v>
      </c>
      <c r="G199" t="str">
        <f>VLOOKUP(A199,Sheet2!$A$1:$C$239,3,FALSE)</f>
        <v>Male</v>
      </c>
      <c r="H199">
        <v>1</v>
      </c>
      <c r="I199">
        <v>449.99</v>
      </c>
      <c r="J199">
        <f t="shared" si="3"/>
        <v>449.99</v>
      </c>
      <c r="K199" t="s">
        <v>23</v>
      </c>
      <c r="L199" t="s">
        <v>14</v>
      </c>
    </row>
    <row r="200" spans="1:12" x14ac:dyDescent="0.35">
      <c r="A200">
        <v>10199</v>
      </c>
      <c r="B200" s="1">
        <v>45490</v>
      </c>
      <c r="C200" t="s">
        <v>10</v>
      </c>
      <c r="D200" t="s">
        <v>220</v>
      </c>
      <c r="E200" t="s">
        <v>22</v>
      </c>
      <c r="F200">
        <f>VLOOKUP(A200,Sheet2!$A$1:$C$239,2,FALSE)</f>
        <v>21</v>
      </c>
      <c r="G200" t="str">
        <f>VLOOKUP(A200,Sheet2!$A$1:$C$239,3,FALSE)</f>
        <v>Female</v>
      </c>
      <c r="H200">
        <v>2</v>
      </c>
      <c r="I200">
        <v>179</v>
      </c>
      <c r="J200">
        <f t="shared" si="3"/>
        <v>358</v>
      </c>
      <c r="K200" t="s">
        <v>13</v>
      </c>
      <c r="L200" t="s">
        <v>14</v>
      </c>
    </row>
    <row r="201" spans="1:12" x14ac:dyDescent="0.35">
      <c r="A201">
        <v>10200</v>
      </c>
      <c r="B201" s="1">
        <v>45491</v>
      </c>
      <c r="C201" t="s">
        <v>15</v>
      </c>
      <c r="D201" t="s">
        <v>221</v>
      </c>
      <c r="E201" t="s">
        <v>12</v>
      </c>
      <c r="F201">
        <f>VLOOKUP(A201,Sheet2!$A$1:$C$239,2,FALSE)</f>
        <v>26</v>
      </c>
      <c r="G201" t="str">
        <f>VLOOKUP(A201,Sheet2!$A$1:$C$239,3,FALSE)</f>
        <v>Male</v>
      </c>
      <c r="H201">
        <v>1</v>
      </c>
      <c r="I201">
        <v>99.95</v>
      </c>
      <c r="J201">
        <f t="shared" si="3"/>
        <v>99.95</v>
      </c>
      <c r="K201" t="s">
        <v>18</v>
      </c>
      <c r="L201" t="s">
        <v>19</v>
      </c>
    </row>
    <row r="202" spans="1:12" x14ac:dyDescent="0.35">
      <c r="A202">
        <v>10201</v>
      </c>
      <c r="B202" s="1">
        <v>45492</v>
      </c>
      <c r="C202" t="s">
        <v>20</v>
      </c>
      <c r="D202" t="s">
        <v>222</v>
      </c>
      <c r="E202" t="s">
        <v>22</v>
      </c>
      <c r="F202">
        <f>VLOOKUP(A202,Sheet2!$A$1:$C$239,2,FALSE)</f>
        <v>25</v>
      </c>
      <c r="G202" t="str">
        <f>VLOOKUP(A202,Sheet2!$A$1:$C$239,3,FALSE)</f>
        <v>Male</v>
      </c>
      <c r="H202">
        <v>3</v>
      </c>
      <c r="I202">
        <v>59.99</v>
      </c>
      <c r="J202">
        <f t="shared" si="3"/>
        <v>179.97</v>
      </c>
      <c r="K202" t="s">
        <v>23</v>
      </c>
      <c r="L202" t="s">
        <v>24</v>
      </c>
    </row>
    <row r="203" spans="1:12" x14ac:dyDescent="0.35">
      <c r="A203">
        <v>10202</v>
      </c>
      <c r="B203" s="1">
        <v>45493</v>
      </c>
      <c r="C203" t="s">
        <v>25</v>
      </c>
      <c r="D203" t="s">
        <v>223</v>
      </c>
      <c r="E203" t="s">
        <v>22</v>
      </c>
      <c r="F203">
        <f>VLOOKUP(A203,Sheet2!$A$1:$C$239,2,FALSE)</f>
        <v>28</v>
      </c>
      <c r="G203" t="str">
        <f>VLOOKUP(A203,Sheet2!$A$1:$C$239,3,FALSE)</f>
        <v>Male</v>
      </c>
      <c r="H203">
        <v>2</v>
      </c>
      <c r="I203">
        <v>14.99</v>
      </c>
      <c r="J203">
        <f t="shared" si="3"/>
        <v>29.98</v>
      </c>
      <c r="K203" t="s">
        <v>13</v>
      </c>
      <c r="L203" t="s">
        <v>14</v>
      </c>
    </row>
    <row r="204" spans="1:12" x14ac:dyDescent="0.35">
      <c r="A204">
        <v>10203</v>
      </c>
      <c r="B204" s="1">
        <v>45494</v>
      </c>
      <c r="C204" t="s">
        <v>27</v>
      </c>
      <c r="D204" t="s">
        <v>224</v>
      </c>
      <c r="E204" t="s">
        <v>12</v>
      </c>
      <c r="F204">
        <f>VLOOKUP(A204,Sheet2!$A$1:$C$239,2,FALSE)</f>
        <v>27</v>
      </c>
      <c r="G204" t="str">
        <f>VLOOKUP(A204,Sheet2!$A$1:$C$239,3,FALSE)</f>
        <v>Female</v>
      </c>
      <c r="H204">
        <v>1</v>
      </c>
      <c r="I204">
        <v>52</v>
      </c>
      <c r="J204">
        <f t="shared" si="3"/>
        <v>52</v>
      </c>
      <c r="K204" t="s">
        <v>18</v>
      </c>
      <c r="L204" t="s">
        <v>19</v>
      </c>
    </row>
    <row r="205" spans="1:12" x14ac:dyDescent="0.35">
      <c r="A205">
        <v>10204</v>
      </c>
      <c r="B205" s="1">
        <v>45495</v>
      </c>
      <c r="C205" t="s">
        <v>29</v>
      </c>
      <c r="D205" t="s">
        <v>225</v>
      </c>
      <c r="E205" t="s">
        <v>17</v>
      </c>
      <c r="F205">
        <f>VLOOKUP(A205,Sheet2!$A$1:$C$239,2,FALSE)</f>
        <v>29</v>
      </c>
      <c r="G205" t="str">
        <f>VLOOKUP(A205,Sheet2!$A$1:$C$239,3,FALSE)</f>
        <v>Female</v>
      </c>
      <c r="H205">
        <v>1</v>
      </c>
      <c r="I205">
        <v>399.99</v>
      </c>
      <c r="J205">
        <f t="shared" si="3"/>
        <v>399.99</v>
      </c>
      <c r="K205" t="s">
        <v>23</v>
      </c>
      <c r="L205" t="s">
        <v>14</v>
      </c>
    </row>
    <row r="206" spans="1:12" x14ac:dyDescent="0.35">
      <c r="A206">
        <v>10205</v>
      </c>
      <c r="B206" s="1">
        <v>45496</v>
      </c>
      <c r="C206" t="s">
        <v>10</v>
      </c>
      <c r="D206" t="s">
        <v>226</v>
      </c>
      <c r="E206" t="s">
        <v>17</v>
      </c>
      <c r="F206">
        <f>VLOOKUP(A206,Sheet2!$A$1:$C$239,2,FALSE)</f>
        <v>30</v>
      </c>
      <c r="G206" t="str">
        <f>VLOOKUP(A206,Sheet2!$A$1:$C$239,3,FALSE)</f>
        <v>Female</v>
      </c>
      <c r="H206">
        <v>1</v>
      </c>
      <c r="I206">
        <v>299.99</v>
      </c>
      <c r="J206">
        <f t="shared" si="3"/>
        <v>299.99</v>
      </c>
      <c r="K206" t="s">
        <v>13</v>
      </c>
      <c r="L206" t="s">
        <v>14</v>
      </c>
    </row>
    <row r="207" spans="1:12" x14ac:dyDescent="0.35">
      <c r="A207">
        <v>10206</v>
      </c>
      <c r="B207" s="1">
        <v>45497</v>
      </c>
      <c r="C207" t="s">
        <v>15</v>
      </c>
      <c r="D207" t="s">
        <v>227</v>
      </c>
      <c r="E207" t="s">
        <v>22</v>
      </c>
      <c r="F207">
        <f>VLOOKUP(A207,Sheet2!$A$1:$C$239,2,FALSE)</f>
        <v>60</v>
      </c>
      <c r="G207" t="str">
        <f>VLOOKUP(A207,Sheet2!$A$1:$C$239,3,FALSE)</f>
        <v>Male</v>
      </c>
      <c r="H207">
        <v>1</v>
      </c>
      <c r="I207">
        <v>379.99</v>
      </c>
      <c r="J207">
        <f t="shared" si="3"/>
        <v>379.99</v>
      </c>
      <c r="K207" t="s">
        <v>18</v>
      </c>
      <c r="L207" t="s">
        <v>19</v>
      </c>
    </row>
    <row r="208" spans="1:12" x14ac:dyDescent="0.35">
      <c r="A208">
        <v>10207</v>
      </c>
      <c r="B208" s="1">
        <v>45498</v>
      </c>
      <c r="C208" t="s">
        <v>20</v>
      </c>
      <c r="D208" t="s">
        <v>228</v>
      </c>
      <c r="E208" t="s">
        <v>22</v>
      </c>
      <c r="F208">
        <f>VLOOKUP(A208,Sheet2!$A$1:$C$239,2,FALSE)</f>
        <v>55</v>
      </c>
      <c r="G208" t="str">
        <f>VLOOKUP(A208,Sheet2!$A$1:$C$239,3,FALSE)</f>
        <v>Male</v>
      </c>
      <c r="H208">
        <v>2</v>
      </c>
      <c r="I208">
        <v>98</v>
      </c>
      <c r="J208">
        <f t="shared" si="3"/>
        <v>196</v>
      </c>
      <c r="K208" t="s">
        <v>23</v>
      </c>
      <c r="L208" t="s">
        <v>24</v>
      </c>
    </row>
    <row r="209" spans="1:12" x14ac:dyDescent="0.35">
      <c r="A209">
        <v>10208</v>
      </c>
      <c r="B209" s="1">
        <v>45499</v>
      </c>
      <c r="C209" t="s">
        <v>25</v>
      </c>
      <c r="D209" t="s">
        <v>229</v>
      </c>
      <c r="E209" t="s">
        <v>12</v>
      </c>
      <c r="F209">
        <f>VLOOKUP(A209,Sheet2!$A$1:$C$239,2,FALSE)</f>
        <v>54</v>
      </c>
      <c r="G209" t="str">
        <f>VLOOKUP(A209,Sheet2!$A$1:$C$239,3,FALSE)</f>
        <v>Male</v>
      </c>
      <c r="H209">
        <v>3</v>
      </c>
      <c r="I209">
        <v>16.989999999999998</v>
      </c>
      <c r="J209">
        <f t="shared" si="3"/>
        <v>50.97</v>
      </c>
      <c r="K209" t="s">
        <v>13</v>
      </c>
      <c r="L209" t="s">
        <v>14</v>
      </c>
    </row>
    <row r="210" spans="1:12" x14ac:dyDescent="0.35">
      <c r="A210">
        <v>10209</v>
      </c>
      <c r="B210" s="1">
        <v>45500</v>
      </c>
      <c r="C210" t="s">
        <v>27</v>
      </c>
      <c r="D210" t="s">
        <v>230</v>
      </c>
      <c r="E210" t="s">
        <v>12</v>
      </c>
      <c r="F210">
        <f>VLOOKUP(A210,Sheet2!$A$1:$C$239,2,FALSE)</f>
        <v>52</v>
      </c>
      <c r="G210" t="str">
        <f>VLOOKUP(A210,Sheet2!$A$1:$C$239,3,FALSE)</f>
        <v>Male</v>
      </c>
      <c r="H210">
        <v>1</v>
      </c>
      <c r="I210">
        <v>79</v>
      </c>
      <c r="J210">
        <f t="shared" si="3"/>
        <v>79</v>
      </c>
      <c r="K210" t="s">
        <v>18</v>
      </c>
      <c r="L210" t="s">
        <v>19</v>
      </c>
    </row>
    <row r="211" spans="1:12" x14ac:dyDescent="0.35">
      <c r="A211">
        <v>10210</v>
      </c>
      <c r="B211" s="1">
        <v>45501</v>
      </c>
      <c r="C211" t="s">
        <v>29</v>
      </c>
      <c r="D211" t="s">
        <v>231</v>
      </c>
      <c r="E211" t="s">
        <v>17</v>
      </c>
      <c r="F211">
        <f>VLOOKUP(A211,Sheet2!$A$1:$C$239,2,FALSE)</f>
        <v>50</v>
      </c>
      <c r="G211" t="str">
        <f>VLOOKUP(A211,Sheet2!$A$1:$C$239,3,FALSE)</f>
        <v>Female</v>
      </c>
      <c r="H211">
        <v>1</v>
      </c>
      <c r="I211">
        <v>129</v>
      </c>
      <c r="J211">
        <f t="shared" si="3"/>
        <v>129</v>
      </c>
      <c r="K211" t="s">
        <v>23</v>
      </c>
      <c r="L211" t="s">
        <v>14</v>
      </c>
    </row>
    <row r="212" spans="1:12" x14ac:dyDescent="0.35">
      <c r="A212">
        <v>10211</v>
      </c>
      <c r="B212" s="1">
        <v>45502</v>
      </c>
      <c r="C212" t="s">
        <v>10</v>
      </c>
      <c r="D212" t="s">
        <v>232</v>
      </c>
      <c r="E212" t="s">
        <v>12</v>
      </c>
      <c r="F212">
        <f>VLOOKUP(A212,Sheet2!$A$1:$C$239,2,FALSE)</f>
        <v>53</v>
      </c>
      <c r="G212" t="str">
        <f>VLOOKUP(A212,Sheet2!$A$1:$C$239,3,FALSE)</f>
        <v>Male</v>
      </c>
      <c r="H212">
        <v>1</v>
      </c>
      <c r="I212">
        <v>749.99</v>
      </c>
      <c r="J212">
        <f t="shared" si="3"/>
        <v>749.99</v>
      </c>
      <c r="K212" t="s">
        <v>13</v>
      </c>
      <c r="L212" t="s">
        <v>14</v>
      </c>
    </row>
    <row r="213" spans="1:12" x14ac:dyDescent="0.35">
      <c r="A213">
        <v>10212</v>
      </c>
      <c r="B213" s="1">
        <v>45503</v>
      </c>
      <c r="C213" t="s">
        <v>15</v>
      </c>
      <c r="D213" t="s">
        <v>38</v>
      </c>
      <c r="E213" t="s">
        <v>17</v>
      </c>
      <c r="F213">
        <f>VLOOKUP(A213,Sheet2!$A$1:$C$239,2,FALSE)</f>
        <v>20</v>
      </c>
      <c r="G213" t="str">
        <f>VLOOKUP(A213,Sheet2!$A$1:$C$239,3,FALSE)</f>
        <v>Female</v>
      </c>
      <c r="H213">
        <v>2</v>
      </c>
      <c r="I213">
        <v>169.99</v>
      </c>
      <c r="J213">
        <f t="shared" si="3"/>
        <v>339.98</v>
      </c>
      <c r="K213" t="s">
        <v>18</v>
      </c>
      <c r="L213" t="s">
        <v>19</v>
      </c>
    </row>
    <row r="214" spans="1:12" x14ac:dyDescent="0.35">
      <c r="A214">
        <v>10213</v>
      </c>
      <c r="B214" s="1">
        <v>45504</v>
      </c>
      <c r="C214" t="s">
        <v>20</v>
      </c>
      <c r="D214" t="s">
        <v>233</v>
      </c>
      <c r="E214" t="s">
        <v>22</v>
      </c>
      <c r="F214">
        <f>VLOOKUP(A214,Sheet2!$A$1:$C$239,2,FALSE)</f>
        <v>23</v>
      </c>
      <c r="G214" t="str">
        <f>VLOOKUP(A214,Sheet2!$A$1:$C$239,3,FALSE)</f>
        <v>Male</v>
      </c>
      <c r="H214">
        <v>4</v>
      </c>
      <c r="I214">
        <v>9.9</v>
      </c>
      <c r="J214">
        <f t="shared" si="3"/>
        <v>39.6</v>
      </c>
      <c r="K214" t="s">
        <v>23</v>
      </c>
      <c r="L214" t="s">
        <v>24</v>
      </c>
    </row>
    <row r="215" spans="1:12" x14ac:dyDescent="0.35">
      <c r="A215">
        <v>10214</v>
      </c>
      <c r="B215" s="1">
        <v>45505</v>
      </c>
      <c r="C215" t="s">
        <v>25</v>
      </c>
      <c r="D215" t="s">
        <v>194</v>
      </c>
      <c r="E215" t="s">
        <v>17</v>
      </c>
      <c r="F215">
        <f>VLOOKUP(A215,Sheet2!$A$1:$C$239,2,FALSE)</f>
        <v>22</v>
      </c>
      <c r="G215" t="str">
        <f>VLOOKUP(A215,Sheet2!$A$1:$C$239,3,FALSE)</f>
        <v>Male</v>
      </c>
      <c r="H215">
        <v>6</v>
      </c>
      <c r="I215">
        <v>10.99</v>
      </c>
      <c r="J215">
        <f t="shared" si="3"/>
        <v>65.94</v>
      </c>
      <c r="K215" t="s">
        <v>13</v>
      </c>
      <c r="L215" t="s">
        <v>14</v>
      </c>
    </row>
    <row r="216" spans="1:12" x14ac:dyDescent="0.35">
      <c r="A216">
        <v>10215</v>
      </c>
      <c r="B216" s="1">
        <v>45506</v>
      </c>
      <c r="C216" t="s">
        <v>27</v>
      </c>
      <c r="D216" t="s">
        <v>234</v>
      </c>
      <c r="E216" t="s">
        <v>22</v>
      </c>
      <c r="F216">
        <f>VLOOKUP(A216,Sheet2!$A$1:$C$239,2,FALSE)</f>
        <v>21</v>
      </c>
      <c r="G216" t="str">
        <f>VLOOKUP(A216,Sheet2!$A$1:$C$239,3,FALSE)</f>
        <v>Female</v>
      </c>
      <c r="H216">
        <v>8</v>
      </c>
      <c r="I216">
        <v>29</v>
      </c>
      <c r="J216">
        <f t="shared" si="3"/>
        <v>232</v>
      </c>
      <c r="K216" t="s">
        <v>18</v>
      </c>
      <c r="L216" t="s">
        <v>19</v>
      </c>
    </row>
    <row r="217" spans="1:12" x14ac:dyDescent="0.35">
      <c r="A217">
        <v>10216</v>
      </c>
      <c r="B217" s="1">
        <v>45507</v>
      </c>
      <c r="C217" t="s">
        <v>29</v>
      </c>
      <c r="D217" t="s">
        <v>235</v>
      </c>
      <c r="E217" t="s">
        <v>22</v>
      </c>
      <c r="F217">
        <f>VLOOKUP(A217,Sheet2!$A$1:$C$239,2,FALSE)</f>
        <v>26</v>
      </c>
      <c r="G217" t="str">
        <f>VLOOKUP(A217,Sheet2!$A$1:$C$239,3,FALSE)</f>
        <v>Male</v>
      </c>
      <c r="H217">
        <v>9</v>
      </c>
      <c r="I217">
        <v>349.99</v>
      </c>
      <c r="J217">
        <f t="shared" si="3"/>
        <v>3149.91</v>
      </c>
      <c r="K217" t="s">
        <v>23</v>
      </c>
      <c r="L217" t="s">
        <v>14</v>
      </c>
    </row>
    <row r="218" spans="1:12" x14ac:dyDescent="0.35">
      <c r="A218">
        <v>10217</v>
      </c>
      <c r="B218" s="1">
        <v>45508</v>
      </c>
      <c r="C218" t="s">
        <v>10</v>
      </c>
      <c r="D218" t="s">
        <v>236</v>
      </c>
      <c r="E218" t="s">
        <v>12</v>
      </c>
      <c r="F218">
        <f>VLOOKUP(A218,Sheet2!$A$1:$C$239,2,FALSE)</f>
        <v>25</v>
      </c>
      <c r="G218" t="str">
        <f>VLOOKUP(A218,Sheet2!$A$1:$C$239,3,FALSE)</f>
        <v>Female</v>
      </c>
      <c r="H218">
        <v>10</v>
      </c>
      <c r="I218">
        <v>2399</v>
      </c>
      <c r="J218">
        <f t="shared" si="3"/>
        <v>23990</v>
      </c>
      <c r="K218" t="s">
        <v>13</v>
      </c>
      <c r="L218" t="s">
        <v>14</v>
      </c>
    </row>
    <row r="219" spans="1:12" x14ac:dyDescent="0.35">
      <c r="A219">
        <v>10218</v>
      </c>
      <c r="B219" s="1">
        <v>45509</v>
      </c>
      <c r="C219" t="s">
        <v>15</v>
      </c>
      <c r="D219" t="s">
        <v>237</v>
      </c>
      <c r="E219" t="s">
        <v>17</v>
      </c>
      <c r="F219">
        <f>VLOOKUP(A219,Sheet2!$A$1:$C$239,2,FALSE)</f>
        <v>28</v>
      </c>
      <c r="G219" t="str">
        <f>VLOOKUP(A219,Sheet2!$A$1:$C$239,3,FALSE)</f>
        <v>Male</v>
      </c>
      <c r="H219">
        <v>10</v>
      </c>
      <c r="I219">
        <v>449.99</v>
      </c>
      <c r="J219">
        <f t="shared" si="3"/>
        <v>4499.8999999999996</v>
      </c>
      <c r="K219" t="s">
        <v>18</v>
      </c>
      <c r="L219" t="s">
        <v>19</v>
      </c>
    </row>
    <row r="220" spans="1:12" x14ac:dyDescent="0.35">
      <c r="A220">
        <v>10219</v>
      </c>
      <c r="B220" s="1">
        <v>45510</v>
      </c>
      <c r="C220" t="s">
        <v>20</v>
      </c>
      <c r="D220" t="s">
        <v>238</v>
      </c>
      <c r="E220" t="s">
        <v>17</v>
      </c>
      <c r="F220">
        <f>VLOOKUP(A220,Sheet2!$A$1:$C$239,2,FALSE)</f>
        <v>27</v>
      </c>
      <c r="G220" t="str">
        <f>VLOOKUP(A220,Sheet2!$A$1:$C$239,3,FALSE)</f>
        <v>Female</v>
      </c>
      <c r="H220">
        <v>11</v>
      </c>
      <c r="I220">
        <v>49.99</v>
      </c>
      <c r="J220">
        <f t="shared" si="3"/>
        <v>549.89</v>
      </c>
      <c r="K220" t="s">
        <v>23</v>
      </c>
      <c r="L220" t="s">
        <v>24</v>
      </c>
    </row>
    <row r="221" spans="1:12" x14ac:dyDescent="0.35">
      <c r="A221">
        <v>10220</v>
      </c>
      <c r="B221" s="1">
        <v>45511</v>
      </c>
      <c r="C221" t="s">
        <v>25</v>
      </c>
      <c r="D221" t="s">
        <v>239</v>
      </c>
      <c r="E221" t="s">
        <v>22</v>
      </c>
      <c r="F221">
        <f>VLOOKUP(A221,Sheet2!$A$1:$C$239,2,FALSE)</f>
        <v>29</v>
      </c>
      <c r="G221" t="str">
        <f>VLOOKUP(A221,Sheet2!$A$1:$C$239,3,FALSE)</f>
        <v>Male</v>
      </c>
      <c r="H221">
        <v>11</v>
      </c>
      <c r="I221">
        <v>12.99</v>
      </c>
      <c r="J221">
        <f t="shared" si="3"/>
        <v>142.89000000000001</v>
      </c>
      <c r="K221" t="s">
        <v>13</v>
      </c>
      <c r="L221" t="s">
        <v>14</v>
      </c>
    </row>
    <row r="222" spans="1:12" x14ac:dyDescent="0.35">
      <c r="A222">
        <v>10221</v>
      </c>
      <c r="B222" s="1">
        <v>45512</v>
      </c>
      <c r="C222" t="s">
        <v>27</v>
      </c>
      <c r="D222" t="s">
        <v>240</v>
      </c>
      <c r="E222" t="s">
        <v>22</v>
      </c>
      <c r="F222">
        <f>VLOOKUP(A222,Sheet2!$A$1:$C$239,2,FALSE)</f>
        <v>30</v>
      </c>
      <c r="G222" t="str">
        <f>VLOOKUP(A222,Sheet2!$A$1:$C$239,3,FALSE)</f>
        <v>Female</v>
      </c>
      <c r="H222">
        <v>13</v>
      </c>
      <c r="I222">
        <v>27</v>
      </c>
      <c r="J222">
        <f t="shared" si="3"/>
        <v>351</v>
      </c>
      <c r="K222" t="s">
        <v>18</v>
      </c>
      <c r="L222" t="s">
        <v>19</v>
      </c>
    </row>
    <row r="223" spans="1:12" x14ac:dyDescent="0.35">
      <c r="A223">
        <v>10222</v>
      </c>
      <c r="B223" s="1">
        <v>45513</v>
      </c>
      <c r="C223" t="s">
        <v>29</v>
      </c>
      <c r="D223" t="s">
        <v>43</v>
      </c>
      <c r="E223" t="s">
        <v>12</v>
      </c>
      <c r="F223">
        <f>VLOOKUP(A223,Sheet2!$A$1:$C$239,2,FALSE)</f>
        <v>60</v>
      </c>
      <c r="G223" t="str">
        <f>VLOOKUP(A223,Sheet2!$A$1:$C$239,3,FALSE)</f>
        <v>Male</v>
      </c>
      <c r="H223">
        <v>10</v>
      </c>
      <c r="I223">
        <v>599.99</v>
      </c>
      <c r="J223">
        <f t="shared" si="3"/>
        <v>5999.9</v>
      </c>
      <c r="K223" t="s">
        <v>23</v>
      </c>
      <c r="L223" t="s">
        <v>14</v>
      </c>
    </row>
    <row r="224" spans="1:12" x14ac:dyDescent="0.35">
      <c r="A224">
        <v>10223</v>
      </c>
      <c r="B224" s="1">
        <v>45514</v>
      </c>
      <c r="C224" t="s">
        <v>10</v>
      </c>
      <c r="D224" t="s">
        <v>241</v>
      </c>
      <c r="E224" t="s">
        <v>12</v>
      </c>
      <c r="F224">
        <f>VLOOKUP(A224,Sheet2!$A$1:$C$239,2,FALSE)</f>
        <v>55</v>
      </c>
      <c r="G224" t="str">
        <f>VLOOKUP(A224,Sheet2!$A$1:$C$239,3,FALSE)</f>
        <v>Female</v>
      </c>
      <c r="H224">
        <v>12</v>
      </c>
      <c r="I224">
        <v>49.99</v>
      </c>
      <c r="J224">
        <f t="shared" si="3"/>
        <v>599.88</v>
      </c>
      <c r="K224" t="s">
        <v>13</v>
      </c>
      <c r="L224" t="s">
        <v>14</v>
      </c>
    </row>
    <row r="225" spans="1:12" x14ac:dyDescent="0.35">
      <c r="A225">
        <v>10224</v>
      </c>
      <c r="B225" s="1">
        <v>45515</v>
      </c>
      <c r="C225" t="s">
        <v>15</v>
      </c>
      <c r="D225" t="s">
        <v>242</v>
      </c>
      <c r="E225" t="s">
        <v>12</v>
      </c>
      <c r="F225">
        <f>VLOOKUP(A225,Sheet2!$A$1:$C$239,2,FALSE)</f>
        <v>54</v>
      </c>
      <c r="G225" t="str">
        <f>VLOOKUP(A225,Sheet2!$A$1:$C$239,3,FALSE)</f>
        <v>Female</v>
      </c>
      <c r="H225">
        <v>11</v>
      </c>
      <c r="I225">
        <v>229.99</v>
      </c>
      <c r="J225">
        <f t="shared" si="3"/>
        <v>2529.8900000000003</v>
      </c>
      <c r="K225" t="s">
        <v>18</v>
      </c>
      <c r="L225" t="s">
        <v>19</v>
      </c>
    </row>
    <row r="226" spans="1:12" x14ac:dyDescent="0.35">
      <c r="A226">
        <v>10225</v>
      </c>
      <c r="B226" s="1">
        <v>45516</v>
      </c>
      <c r="C226" t="s">
        <v>20</v>
      </c>
      <c r="D226" t="s">
        <v>243</v>
      </c>
      <c r="E226" t="s">
        <v>12</v>
      </c>
      <c r="F226">
        <f>VLOOKUP(A226,Sheet2!$A$1:$C$239,2,FALSE)</f>
        <v>52</v>
      </c>
      <c r="G226" t="str">
        <f>VLOOKUP(A226,Sheet2!$A$1:$C$239,3,FALSE)</f>
        <v>Female</v>
      </c>
      <c r="H226">
        <v>10</v>
      </c>
      <c r="I226">
        <v>44.99</v>
      </c>
      <c r="J226">
        <f t="shared" si="3"/>
        <v>449.90000000000003</v>
      </c>
      <c r="K226" t="s">
        <v>23</v>
      </c>
      <c r="L226" t="s">
        <v>24</v>
      </c>
    </row>
    <row r="227" spans="1:12" x14ac:dyDescent="0.35">
      <c r="A227">
        <v>10226</v>
      </c>
      <c r="B227" s="1">
        <v>45517</v>
      </c>
      <c r="C227" t="s">
        <v>25</v>
      </c>
      <c r="D227" t="s">
        <v>76</v>
      </c>
      <c r="E227" t="s">
        <v>17</v>
      </c>
      <c r="F227">
        <f>VLOOKUP(A227,Sheet2!$A$1:$C$239,2,FALSE)</f>
        <v>50</v>
      </c>
      <c r="G227" t="str">
        <f>VLOOKUP(A227,Sheet2!$A$1:$C$239,3,FALSE)</f>
        <v>Male</v>
      </c>
      <c r="H227">
        <v>20</v>
      </c>
      <c r="I227">
        <v>26.99</v>
      </c>
      <c r="J227">
        <f t="shared" si="3"/>
        <v>539.79999999999995</v>
      </c>
      <c r="K227" t="s">
        <v>13</v>
      </c>
      <c r="L227" t="s">
        <v>14</v>
      </c>
    </row>
    <row r="228" spans="1:12" x14ac:dyDescent="0.35">
      <c r="A228">
        <v>10227</v>
      </c>
      <c r="B228" s="1">
        <v>45518</v>
      </c>
      <c r="C228" t="s">
        <v>27</v>
      </c>
      <c r="D228" t="s">
        <v>244</v>
      </c>
      <c r="E228" t="s">
        <v>22</v>
      </c>
      <c r="F228">
        <f>VLOOKUP(A228,Sheet2!$A$1:$C$239,2,FALSE)</f>
        <v>53</v>
      </c>
      <c r="G228" t="str">
        <f>VLOOKUP(A228,Sheet2!$A$1:$C$239,3,FALSE)</f>
        <v>Female</v>
      </c>
      <c r="H228">
        <v>1</v>
      </c>
      <c r="I228">
        <v>6.7</v>
      </c>
      <c r="J228">
        <f t="shared" si="3"/>
        <v>6.7</v>
      </c>
      <c r="K228" t="s">
        <v>18</v>
      </c>
      <c r="L228" t="s">
        <v>19</v>
      </c>
    </row>
    <row r="229" spans="1:12" x14ac:dyDescent="0.35">
      <c r="A229">
        <v>10228</v>
      </c>
      <c r="B229" s="1">
        <v>45519</v>
      </c>
      <c r="C229" t="s">
        <v>29</v>
      </c>
      <c r="D229" t="s">
        <v>245</v>
      </c>
      <c r="E229" t="s">
        <v>12</v>
      </c>
      <c r="F229">
        <f>VLOOKUP(A229,Sheet2!$A$1:$C$239,2,FALSE)</f>
        <v>20</v>
      </c>
      <c r="G229" t="str">
        <f>VLOOKUP(A229,Sheet2!$A$1:$C$239,3,FALSE)</f>
        <v>Female</v>
      </c>
      <c r="H229">
        <v>6</v>
      </c>
      <c r="I229">
        <v>149.94999999999999</v>
      </c>
      <c r="J229">
        <f t="shared" si="3"/>
        <v>899.69999999999993</v>
      </c>
      <c r="K229" t="s">
        <v>23</v>
      </c>
      <c r="L229" t="s">
        <v>14</v>
      </c>
    </row>
    <row r="230" spans="1:12" x14ac:dyDescent="0.35">
      <c r="A230">
        <v>10229</v>
      </c>
      <c r="B230" s="1">
        <v>45520</v>
      </c>
      <c r="C230" t="s">
        <v>10</v>
      </c>
      <c r="D230" t="s">
        <v>246</v>
      </c>
      <c r="E230" t="s">
        <v>22</v>
      </c>
      <c r="F230">
        <f>VLOOKUP(A230,Sheet2!$A$1:$C$239,2,FALSE)</f>
        <v>23</v>
      </c>
      <c r="G230" t="str">
        <f>VLOOKUP(A230,Sheet2!$A$1:$C$239,3,FALSE)</f>
        <v>Male</v>
      </c>
      <c r="H230">
        <v>3</v>
      </c>
      <c r="I230">
        <v>169</v>
      </c>
      <c r="J230">
        <f t="shared" si="3"/>
        <v>507</v>
      </c>
      <c r="K230" t="s">
        <v>13</v>
      </c>
      <c r="L230" t="s">
        <v>14</v>
      </c>
    </row>
    <row r="231" spans="1:12" x14ac:dyDescent="0.35">
      <c r="A231">
        <v>10230</v>
      </c>
      <c r="B231" s="1">
        <v>45521</v>
      </c>
      <c r="C231" t="s">
        <v>15</v>
      </c>
      <c r="D231" t="s">
        <v>247</v>
      </c>
      <c r="E231" t="s">
        <v>22</v>
      </c>
      <c r="F231">
        <f>VLOOKUP(A231,Sheet2!$A$1:$C$239,2,FALSE)</f>
        <v>22</v>
      </c>
      <c r="G231" t="str">
        <f>VLOOKUP(A231,Sheet2!$A$1:$C$239,3,FALSE)</f>
        <v>Female</v>
      </c>
      <c r="H231">
        <v>4</v>
      </c>
      <c r="I231">
        <v>599</v>
      </c>
      <c r="J231">
        <f t="shared" si="3"/>
        <v>2396</v>
      </c>
      <c r="K231" t="s">
        <v>18</v>
      </c>
      <c r="L231" t="s">
        <v>19</v>
      </c>
    </row>
    <row r="232" spans="1:12" x14ac:dyDescent="0.35">
      <c r="A232">
        <v>10231</v>
      </c>
      <c r="B232" s="1">
        <v>45522</v>
      </c>
      <c r="C232" t="s">
        <v>20</v>
      </c>
      <c r="D232" t="s">
        <v>248</v>
      </c>
      <c r="E232" t="s">
        <v>12</v>
      </c>
      <c r="F232">
        <f>VLOOKUP(A232,Sheet2!$A$1:$C$239,2,FALSE)</f>
        <v>21</v>
      </c>
      <c r="G232" t="str">
        <f>VLOOKUP(A232,Sheet2!$A$1:$C$239,3,FALSE)</f>
        <v>Male</v>
      </c>
      <c r="H232">
        <v>5</v>
      </c>
      <c r="I232">
        <v>64.989999999999995</v>
      </c>
      <c r="J232">
        <f t="shared" si="3"/>
        <v>324.95</v>
      </c>
      <c r="K232" t="s">
        <v>23</v>
      </c>
      <c r="L232" t="s">
        <v>24</v>
      </c>
    </row>
    <row r="233" spans="1:12" x14ac:dyDescent="0.35">
      <c r="A233">
        <v>10232</v>
      </c>
      <c r="B233" s="1">
        <v>45523</v>
      </c>
      <c r="C233" t="s">
        <v>25</v>
      </c>
      <c r="D233" t="s">
        <v>34</v>
      </c>
      <c r="E233" t="s">
        <v>17</v>
      </c>
      <c r="F233">
        <f>VLOOKUP(A233,Sheet2!$A$1:$C$239,2,FALSE)</f>
        <v>26</v>
      </c>
      <c r="G233" t="str">
        <f>VLOOKUP(A233,Sheet2!$A$1:$C$239,3,FALSE)</f>
        <v>Female</v>
      </c>
      <c r="H233">
        <v>1</v>
      </c>
      <c r="I233">
        <v>9.99</v>
      </c>
      <c r="J233">
        <f t="shared" si="3"/>
        <v>9.99</v>
      </c>
      <c r="K233" t="s">
        <v>13</v>
      </c>
      <c r="L233" t="s">
        <v>14</v>
      </c>
    </row>
    <row r="234" spans="1:12" x14ac:dyDescent="0.35">
      <c r="A234">
        <v>10233</v>
      </c>
      <c r="B234" s="1">
        <v>45524</v>
      </c>
      <c r="C234" t="s">
        <v>27</v>
      </c>
      <c r="D234" t="s">
        <v>249</v>
      </c>
      <c r="E234" t="s">
        <v>17</v>
      </c>
      <c r="F234">
        <f>VLOOKUP(A234,Sheet2!$A$1:$C$239,2,FALSE)</f>
        <v>25</v>
      </c>
      <c r="G234" t="str">
        <f>VLOOKUP(A234,Sheet2!$A$1:$C$239,3,FALSE)</f>
        <v>Male</v>
      </c>
      <c r="H234">
        <v>1</v>
      </c>
      <c r="I234">
        <v>24</v>
      </c>
      <c r="J234">
        <f t="shared" si="3"/>
        <v>24</v>
      </c>
      <c r="K234" t="s">
        <v>18</v>
      </c>
      <c r="L234" t="s">
        <v>19</v>
      </c>
    </row>
    <row r="235" spans="1:12" x14ac:dyDescent="0.35">
      <c r="A235">
        <v>10234</v>
      </c>
      <c r="B235" s="1">
        <v>45525</v>
      </c>
      <c r="C235" t="s">
        <v>29</v>
      </c>
      <c r="D235" t="s">
        <v>250</v>
      </c>
      <c r="E235" t="s">
        <v>22</v>
      </c>
      <c r="F235">
        <f>VLOOKUP(A235,Sheet2!$A$1:$C$239,2,FALSE)</f>
        <v>28</v>
      </c>
      <c r="G235" t="str">
        <f>VLOOKUP(A235,Sheet2!$A$1:$C$239,3,FALSE)</f>
        <v>Male</v>
      </c>
      <c r="H235">
        <v>2</v>
      </c>
      <c r="I235">
        <v>32.950000000000003</v>
      </c>
      <c r="J235">
        <f t="shared" si="3"/>
        <v>65.900000000000006</v>
      </c>
      <c r="K235" t="s">
        <v>23</v>
      </c>
      <c r="L235" t="s">
        <v>14</v>
      </c>
    </row>
    <row r="236" spans="1:12" x14ac:dyDescent="0.35">
      <c r="A236">
        <v>10235</v>
      </c>
      <c r="B236" s="1">
        <v>45526</v>
      </c>
      <c r="C236" t="s">
        <v>10</v>
      </c>
      <c r="D236" t="s">
        <v>251</v>
      </c>
      <c r="E236" t="s">
        <v>22</v>
      </c>
      <c r="F236">
        <f>VLOOKUP(A236,Sheet2!$A$1:$C$239,2,FALSE)</f>
        <v>27</v>
      </c>
      <c r="G236" t="str">
        <f>VLOOKUP(A236,Sheet2!$A$1:$C$239,3,FALSE)</f>
        <v>Female</v>
      </c>
      <c r="H236">
        <v>5</v>
      </c>
      <c r="I236">
        <v>299</v>
      </c>
      <c r="J236">
        <f t="shared" si="3"/>
        <v>1495</v>
      </c>
      <c r="K236" t="s">
        <v>13</v>
      </c>
      <c r="L236" t="s">
        <v>14</v>
      </c>
    </row>
    <row r="237" spans="1:12" x14ac:dyDescent="0.35">
      <c r="A237">
        <v>10236</v>
      </c>
      <c r="B237" s="1">
        <v>45527</v>
      </c>
      <c r="C237" t="s">
        <v>15</v>
      </c>
      <c r="D237" t="s">
        <v>252</v>
      </c>
      <c r="E237" t="s">
        <v>12</v>
      </c>
      <c r="F237">
        <f>VLOOKUP(A237,Sheet2!$A$1:$C$239,2,FALSE)</f>
        <v>29</v>
      </c>
      <c r="G237" t="str">
        <f>VLOOKUP(A237,Sheet2!$A$1:$C$239,3,FALSE)</f>
        <v>Male</v>
      </c>
      <c r="H237">
        <v>4</v>
      </c>
      <c r="I237">
        <v>159.99</v>
      </c>
      <c r="J237">
        <f t="shared" si="3"/>
        <v>639.96</v>
      </c>
      <c r="K237" t="s">
        <v>18</v>
      </c>
      <c r="L237" t="s">
        <v>19</v>
      </c>
    </row>
    <row r="238" spans="1:12" x14ac:dyDescent="0.35">
      <c r="A238">
        <v>10237</v>
      </c>
      <c r="B238" s="1">
        <v>45528</v>
      </c>
      <c r="C238" t="s">
        <v>20</v>
      </c>
      <c r="D238" t="s">
        <v>253</v>
      </c>
      <c r="E238" t="s">
        <v>12</v>
      </c>
      <c r="F238">
        <f>VLOOKUP(A238,Sheet2!$A$1:$C$239,2,FALSE)</f>
        <v>30</v>
      </c>
      <c r="G238" t="str">
        <f>VLOOKUP(A238,Sheet2!$A$1:$C$239,3,FALSE)</f>
        <v>Female</v>
      </c>
      <c r="H238">
        <v>14</v>
      </c>
      <c r="I238">
        <v>90</v>
      </c>
      <c r="J238">
        <f t="shared" si="3"/>
        <v>1260</v>
      </c>
      <c r="K238" t="s">
        <v>23</v>
      </c>
      <c r="L238" t="s">
        <v>24</v>
      </c>
    </row>
    <row r="239" spans="1:12" x14ac:dyDescent="0.35">
      <c r="A239">
        <v>10238</v>
      </c>
      <c r="B239" s="1">
        <v>45529</v>
      </c>
      <c r="C239" t="s">
        <v>25</v>
      </c>
      <c r="D239" t="s">
        <v>254</v>
      </c>
      <c r="E239" t="s">
        <v>12</v>
      </c>
      <c r="F239">
        <f>VLOOKUP(A239,Sheet2!$A$1:$C$239,2,FALSE)</f>
        <v>59</v>
      </c>
      <c r="G239" t="str">
        <f>VLOOKUP(A239,Sheet2!$A$1:$C$239,3,FALSE)</f>
        <v>Male</v>
      </c>
      <c r="H239">
        <v>20</v>
      </c>
      <c r="I239">
        <v>10.99</v>
      </c>
      <c r="J239">
        <f t="shared" si="3"/>
        <v>219.8</v>
      </c>
      <c r="K239" t="s">
        <v>13</v>
      </c>
      <c r="L239" t="s">
        <v>14</v>
      </c>
    </row>
    <row r="240" spans="1:12" x14ac:dyDescent="0.35">
      <c r="A240">
        <v>10239</v>
      </c>
      <c r="B240" s="1">
        <v>45530</v>
      </c>
      <c r="C240" t="s">
        <v>27</v>
      </c>
      <c r="D240" t="s">
        <v>255</v>
      </c>
      <c r="E240" t="s">
        <v>12</v>
      </c>
      <c r="F240">
        <f>VLOOKUP(A240,Sheet2!$A$1:$C$239,2,FALSE)</f>
        <v>50</v>
      </c>
      <c r="G240" t="str">
        <f>VLOOKUP(A240,Sheet2!$A$1:$C$239,3,FALSE)</f>
        <v>Female</v>
      </c>
      <c r="H240">
        <v>1</v>
      </c>
      <c r="I240">
        <v>55</v>
      </c>
      <c r="J240">
        <f t="shared" si="3"/>
        <v>55</v>
      </c>
      <c r="K240" t="s">
        <v>18</v>
      </c>
      <c r="L24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fileku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Bagas Afrizal</dc:creator>
  <cp:lastModifiedBy>Mochammad Bagas Afrizal</cp:lastModifiedBy>
  <dcterms:created xsi:type="dcterms:W3CDTF">2024-12-05T03:03:22Z</dcterms:created>
  <dcterms:modified xsi:type="dcterms:W3CDTF">2024-12-06T05:56:40Z</dcterms:modified>
</cp:coreProperties>
</file>