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Zellbiologie1\zellbiologie\Aktuell\Eigene Dateien\Eigene Dateien_IPENG-CHEN\IPengab030409\KAUVIR-ab2014\microRNA\Firefly-Guava\Mouse-&amp;-Liquor-Test-2021\gut-Für-Regensburg-Paper-2023\"/>
    </mc:Choice>
  </mc:AlternateContent>
  <bookViews>
    <workbookView xWindow="0" yWindow="0" windowWidth="28800" windowHeight="12330"/>
  </bookViews>
  <sheets>
    <sheet name="Serum-vs-Exo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1" i="1" l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<sst xmlns="http://schemas.openxmlformats.org/spreadsheetml/2006/main" count="261" uniqueCount="60">
  <si>
    <t xml:space="preserve">  let-7c-5p  </t>
  </si>
  <si>
    <t xml:space="preserve">  let-7f-5p  </t>
  </si>
  <si>
    <t xml:space="preserve">  let-7i-5p  </t>
  </si>
  <si>
    <t xml:space="preserve">  mir-15a-5p  </t>
  </si>
  <si>
    <t xml:space="preserve">  mir-16-5p  </t>
  </si>
  <si>
    <t xml:space="preserve">  mir-19b-3p  </t>
  </si>
  <si>
    <t xml:space="preserve">  mir-21-5p  </t>
  </si>
  <si>
    <t xml:space="preserve">  mir-22-3p  </t>
  </si>
  <si>
    <t xml:space="preserve">  mir-23a-3p  </t>
  </si>
  <si>
    <t xml:space="preserve">  mir-24-3p  </t>
  </si>
  <si>
    <t xml:space="preserve">  mir-26a-5p  </t>
  </si>
  <si>
    <t xml:space="preserve">  mir-26b-5p  </t>
  </si>
  <si>
    <t xml:space="preserve">  mir-29a-3p  </t>
  </si>
  <si>
    <t xml:space="preserve">  mir-29b-3p  </t>
  </si>
  <si>
    <t xml:space="preserve">  mir-29c-3p  </t>
  </si>
  <si>
    <t xml:space="preserve">  mir-30a-3p  </t>
  </si>
  <si>
    <t xml:space="preserve">  mir-30b-5p  </t>
  </si>
  <si>
    <t xml:space="preserve">  mir-30d-5p  </t>
  </si>
  <si>
    <t xml:space="preserve">  mir-32-5p  </t>
  </si>
  <si>
    <t xml:space="preserve">  mir-34a-5p  </t>
  </si>
  <si>
    <t xml:space="preserve">  mir-34c-5p  </t>
  </si>
  <si>
    <t xml:space="preserve">  mir-125b-5p  </t>
  </si>
  <si>
    <t xml:space="preserve">  mir-126-3p  </t>
  </si>
  <si>
    <t xml:space="preserve">  mir-130a-3p  </t>
  </si>
  <si>
    <t xml:space="preserve">  mir-145-5p  </t>
  </si>
  <si>
    <t xml:space="preserve">  mir-146a-5p  </t>
  </si>
  <si>
    <t xml:space="preserve">  mir-148a-3p  </t>
  </si>
  <si>
    <t xml:space="preserve">  mir-181a-3p  </t>
  </si>
  <si>
    <t xml:space="preserve">  mir-181a-5p  </t>
  </si>
  <si>
    <t xml:space="preserve">  mir-183-5p  </t>
  </si>
  <si>
    <t xml:space="preserve">  mir-185-5p  </t>
  </si>
  <si>
    <t xml:space="preserve">  mir-200a-3p  </t>
  </si>
  <si>
    <t xml:space="preserve">  mir-200b-3p  </t>
  </si>
  <si>
    <t xml:space="preserve">  mir-203a-3p  </t>
  </si>
  <si>
    <t xml:space="preserve">  mir-205-5p  </t>
  </si>
  <si>
    <t xml:space="preserve">  mir-221-3p  </t>
  </si>
  <si>
    <t xml:space="preserve">  mir-296-5p  </t>
  </si>
  <si>
    <t xml:space="preserve">  mir-382-5p  </t>
  </si>
  <si>
    <t xml:space="preserve">  mir-421  </t>
  </si>
  <si>
    <t xml:space="preserve">  mir-495-3p  </t>
  </si>
  <si>
    <t xml:space="preserve">  *mir-7-5p  </t>
  </si>
  <si>
    <t xml:space="preserve">  *mir-31-5p  </t>
  </si>
  <si>
    <t xml:space="preserve">  *mir-92a-3p  </t>
  </si>
  <si>
    <t xml:space="preserve">  *mir-424-5p  </t>
  </si>
  <si>
    <t xml:space="preserve">  *mir-503-5p  </t>
  </si>
  <si>
    <t xml:space="preserve">  **mir-23b-3p  </t>
  </si>
  <si>
    <t xml:space="preserve">  **mir-155-5p  </t>
  </si>
  <si>
    <t xml:space="preserve">  **mir-378g  </t>
  </si>
  <si>
    <t xml:space="preserve">  **mir-378i  </t>
  </si>
  <si>
    <t>Serum</t>
  </si>
  <si>
    <t>Exosome</t>
  </si>
  <si>
    <t>nd</t>
  </si>
  <si>
    <t>ratio</t>
  </si>
  <si>
    <t>Für Abbildung 5</t>
  </si>
  <si>
    <t>miR expression in JIMT-1 HTM, 6 Gy at 34th day, serum vs exosome</t>
  </si>
  <si>
    <t>relative expression</t>
  </si>
  <si>
    <t>miR expression in JIMT-1 HTM, 6 Gy at 34th day + anti-PD-L1, serum vs exosome</t>
  </si>
  <si>
    <t>miR expression in JIMT-1 HTM, no treatment control, serum vs exosome</t>
  </si>
  <si>
    <t>Y-axis off at 10000.</t>
  </si>
  <si>
    <t>Blue arrows: higher expression in serum (≥ 2-fold, compared to exosomes), orange arrows: higher expression in exosome (≥ 2-fold, compared to serum).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</si>
</sst>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1" fontId="3" fillId="2" borderId="1" xfId="0" applyNumberFormat="1" applyFont="1" applyFill="1" applyBorder="1"/>
    <xf numFmtId="1" fontId="4" fillId="2" borderId="0" xfId="0" applyNumberFormat="1" applyFont="1" applyFill="1" applyBorder="1"/>
    <xf numFmtId="1" fontId="0" fillId="0" borderId="0" xfId="0" applyNumberFormat="1"/>
    <xf numFmtId="1" fontId="0" fillId="0" borderId="0" xfId="0" applyNumberFormat="1" applyFill="1" applyBorder="1"/>
    <xf numFmtId="1" fontId="0" fillId="0" borderId="0" xfId="0" applyNumberFormat="1" applyBorder="1"/>
    <xf numFmtId="1" fontId="0" fillId="0" borderId="2" xfId="0" applyNumberFormat="1" applyFill="1" applyBorder="1"/>
    <xf numFmtId="1" fontId="1" fillId="0" borderId="0" xfId="0" applyNumberFormat="1" applyFont="1" applyBorder="1"/>
    <xf numFmtId="2" fontId="0" fillId="0" borderId="0" xfId="0" applyNumberFormat="1" applyFont="1"/>
    <xf numFmtId="2" fontId="0" fillId="0" borderId="0" xfId="0" applyNumberFormat="1" applyFill="1" applyBorder="1"/>
    <xf numFmtId="1" fontId="0" fillId="0" borderId="0" xfId="0" applyNumberFormat="1" applyFill="1"/>
    <xf numFmtId="1" fontId="3" fillId="0" borderId="1" xfId="0" applyNumberFormat="1" applyFont="1" applyFill="1" applyBorder="1"/>
    <xf numFmtId="1" fontId="4" fillId="0" borderId="0" xfId="0" applyNumberFormat="1" applyFont="1" applyFill="1" applyBorder="1"/>
    <xf numFmtId="1" fontId="0" fillId="0" borderId="10" xfId="0" applyNumberFormat="1" applyFill="1" applyBorder="1"/>
    <xf numFmtId="1" fontId="0" fillId="0" borderId="3" xfId="0" applyNumberFormat="1" applyFill="1" applyBorder="1"/>
    <xf numFmtId="0" fontId="1" fillId="0" borderId="0" xfId="0" applyFont="1" applyBorder="1"/>
    <xf numFmtId="0" fontId="1" fillId="0" borderId="4" xfId="0" applyFont="1" applyBorder="1"/>
    <xf numFmtId="0" fontId="0" fillId="0" borderId="0" xfId="0" applyBorder="1"/>
    <xf numFmtId="0" fontId="0" fillId="0" borderId="4" xfId="0" applyBorder="1"/>
    <xf numFmtId="2" fontId="0" fillId="2" borderId="6" xfId="0" applyNumberFormat="1" applyFill="1" applyBorder="1"/>
    <xf numFmtId="2" fontId="0" fillId="0" borderId="6" xfId="0" applyNumberFormat="1" applyBorder="1"/>
    <xf numFmtId="2" fontId="0" fillId="3" borderId="6" xfId="0" applyNumberFormat="1" applyFill="1" applyBorder="1"/>
    <xf numFmtId="2" fontId="0" fillId="0" borderId="7" xfId="0" applyNumberFormat="1" applyBorder="1"/>
    <xf numFmtId="1" fontId="0" fillId="0" borderId="9" xfId="0" applyNumberFormat="1" applyFill="1" applyBorder="1"/>
    <xf numFmtId="1" fontId="0" fillId="0" borderId="12" xfId="0" applyNumberFormat="1" applyBorder="1"/>
    <xf numFmtId="1" fontId="0" fillId="0" borderId="13" xfId="0" applyNumberFormat="1" applyBorder="1"/>
    <xf numFmtId="0" fontId="1" fillId="0" borderId="14" xfId="0" applyFont="1" applyBorder="1"/>
    <xf numFmtId="1" fontId="0" fillId="0" borderId="14" xfId="0" applyNumberFormat="1" applyBorder="1"/>
    <xf numFmtId="1" fontId="1" fillId="0" borderId="14" xfId="0" applyNumberFormat="1" applyFont="1" applyBorder="1"/>
    <xf numFmtId="0" fontId="1" fillId="0" borderId="15" xfId="0" applyFont="1" applyBorder="1"/>
    <xf numFmtId="1" fontId="0" fillId="0" borderId="8" xfId="0" applyNumberFormat="1" applyFill="1" applyBorder="1"/>
    <xf numFmtId="1" fontId="0" fillId="0" borderId="16" xfId="0" applyNumberFormat="1" applyBorder="1"/>
    <xf numFmtId="1" fontId="0" fillId="0" borderId="17" xfId="0" applyNumberFormat="1" applyBorder="1"/>
    <xf numFmtId="2" fontId="0" fillId="2" borderId="5" xfId="0" applyNumberFormat="1" applyFill="1" applyBorder="1"/>
    <xf numFmtId="2" fontId="0" fillId="0" borderId="5" xfId="0" applyNumberFormat="1" applyBorder="1"/>
    <xf numFmtId="2" fontId="0" fillId="3" borderId="5" xfId="0" applyNumberFormat="1" applyFill="1" applyBorder="1"/>
    <xf numFmtId="2" fontId="0" fillId="0" borderId="11" xfId="0" applyNumberFormat="1" applyBorder="1"/>
    <xf numFmtId="2" fontId="0" fillId="0" borderId="5" xfId="0" applyNumberFormat="1" applyFont="1" applyBorder="1"/>
    <xf numFmtId="2" fontId="0" fillId="3" borderId="5" xfId="0" applyNumberFormat="1" applyFont="1" applyFill="1" applyBorder="1"/>
    <xf numFmtId="2" fontId="0" fillId="0" borderId="11" xfId="0" applyNumberFormat="1" applyFont="1" applyBorder="1"/>
    <xf numFmtId="1" fontId="0" fillId="0" borderId="20" xfId="0" applyNumberFormat="1" applyFill="1" applyBorder="1"/>
    <xf numFmtId="1" fontId="0" fillId="0" borderId="21" xfId="0" applyNumberFormat="1" applyFill="1" applyBorder="1"/>
    <xf numFmtId="0" fontId="2" fillId="0" borderId="9" xfId="0" applyFont="1" applyFill="1" applyBorder="1"/>
    <xf numFmtId="0" fontId="2" fillId="0" borderId="18" xfId="0" applyFont="1" applyFill="1" applyBorder="1"/>
    <xf numFmtId="0" fontId="2" fillId="0" borderId="19" xfId="0" applyFont="1" applyFill="1" applyBorder="1"/>
    <xf numFmtId="164" fontId="2" fillId="0" borderId="0" xfId="0" applyNumberFormat="1" applyFont="1" applyFill="1"/>
    <xf numFmtId="0" fontId="2" fillId="0" borderId="0" xfId="0" applyFont="1" applyFill="1"/>
    <xf numFmtId="1" fontId="0" fillId="0" borderId="23" xfId="0" applyNumberFormat="1" applyBorder="1"/>
    <xf numFmtId="1" fontId="0" fillId="0" borderId="24" xfId="0" applyNumberFormat="1" applyBorder="1"/>
    <xf numFmtId="0" fontId="2" fillId="0" borderId="22" xfId="0" applyFont="1" applyFill="1" applyBorder="1"/>
    <xf numFmtId="1" fontId="0" fillId="0" borderId="25" xfId="0" applyNumberFormat="1" applyBorder="1"/>
    <xf numFmtId="0" fontId="1" fillId="0" borderId="24" xfId="0" applyFont="1" applyBorder="1"/>
    <xf numFmtId="2" fontId="0" fillId="0" borderId="9" xfId="0" applyNumberFormat="1" applyFont="1" applyFill="1" applyBorder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4"/>
  <sheetViews>
    <sheetView tabSelected="1" workbookViewId="0">
      <selection activeCell="A30" sqref="A30"/>
    </sheetView>
  </sheetViews>
  <sheetFormatPr baseColWidth="10" defaultRowHeight="15" x14ac:dyDescent="0.25"/>
  <cols>
    <col min="1" max="1" width="25" customWidth="1"/>
    <col min="2" max="2" width="10.85546875" customWidth="1"/>
  </cols>
  <sheetData>
    <row r="1" spans="1:53" s="3" customFormat="1" ht="20.25" thickTop="1" thickBot="1" x14ac:dyDescent="0.35">
      <c r="A1" s="1" t="s">
        <v>53</v>
      </c>
      <c r="B1" s="2"/>
    </row>
    <row r="2" spans="1:53" s="10" customFormat="1" ht="20.25" thickTop="1" thickBot="1" x14ac:dyDescent="0.35">
      <c r="A2" s="11"/>
      <c r="B2" s="12"/>
    </row>
    <row r="3" spans="1:53" s="10" customFormat="1" ht="20.25" thickTop="1" thickBot="1" x14ac:dyDescent="0.35">
      <c r="A3" s="11" t="s">
        <v>54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14"/>
    </row>
    <row r="4" spans="1:53" s="46" customFormat="1" ht="16.5" thickTop="1" thickBot="1" x14ac:dyDescent="0.3">
      <c r="A4" s="42" t="s">
        <v>55</v>
      </c>
      <c r="B4" s="49" t="s">
        <v>0</v>
      </c>
      <c r="C4" s="43" t="s">
        <v>1</v>
      </c>
      <c r="D4" s="43" t="s">
        <v>2</v>
      </c>
      <c r="E4" s="43" t="s">
        <v>3</v>
      </c>
      <c r="F4" s="43" t="s">
        <v>4</v>
      </c>
      <c r="G4" s="43" t="s">
        <v>5</v>
      </c>
      <c r="H4" s="43" t="s">
        <v>6</v>
      </c>
      <c r="I4" s="43" t="s">
        <v>7</v>
      </c>
      <c r="J4" s="43" t="s">
        <v>8</v>
      </c>
      <c r="K4" s="43" t="s">
        <v>9</v>
      </c>
      <c r="L4" s="43" t="s">
        <v>10</v>
      </c>
      <c r="M4" s="43" t="s">
        <v>11</v>
      </c>
      <c r="N4" s="43" t="s">
        <v>12</v>
      </c>
      <c r="O4" s="43" t="s">
        <v>13</v>
      </c>
      <c r="P4" s="43" t="s">
        <v>14</v>
      </c>
      <c r="Q4" s="43" t="s">
        <v>15</v>
      </c>
      <c r="R4" s="43" t="s">
        <v>16</v>
      </c>
      <c r="S4" s="43" t="s">
        <v>17</v>
      </c>
      <c r="T4" s="43" t="s">
        <v>18</v>
      </c>
      <c r="U4" s="43" t="s">
        <v>19</v>
      </c>
      <c r="V4" s="43" t="s">
        <v>20</v>
      </c>
      <c r="W4" s="43" t="s">
        <v>21</v>
      </c>
      <c r="X4" s="43" t="s">
        <v>22</v>
      </c>
      <c r="Y4" s="43" t="s">
        <v>23</v>
      </c>
      <c r="Z4" s="43" t="s">
        <v>24</v>
      </c>
      <c r="AA4" s="43" t="s">
        <v>25</v>
      </c>
      <c r="AB4" s="43" t="s">
        <v>26</v>
      </c>
      <c r="AC4" s="43" t="s">
        <v>27</v>
      </c>
      <c r="AD4" s="43" t="s">
        <v>28</v>
      </c>
      <c r="AE4" s="43" t="s">
        <v>29</v>
      </c>
      <c r="AF4" s="43" t="s">
        <v>30</v>
      </c>
      <c r="AG4" s="43" t="s">
        <v>31</v>
      </c>
      <c r="AH4" s="43" t="s">
        <v>32</v>
      </c>
      <c r="AI4" s="43" t="s">
        <v>33</v>
      </c>
      <c r="AJ4" s="43" t="s">
        <v>34</v>
      </c>
      <c r="AK4" s="43" t="s">
        <v>35</v>
      </c>
      <c r="AL4" s="43" t="s">
        <v>36</v>
      </c>
      <c r="AM4" s="43" t="s">
        <v>37</v>
      </c>
      <c r="AN4" s="43" t="s">
        <v>38</v>
      </c>
      <c r="AO4" s="43" t="s">
        <v>39</v>
      </c>
      <c r="AP4" s="43"/>
      <c r="AQ4" s="43" t="s">
        <v>40</v>
      </c>
      <c r="AR4" s="43" t="s">
        <v>41</v>
      </c>
      <c r="AS4" s="43" t="s">
        <v>42</v>
      </c>
      <c r="AT4" s="43" t="s">
        <v>43</v>
      </c>
      <c r="AU4" s="43" t="s">
        <v>44</v>
      </c>
      <c r="AV4" s="43"/>
      <c r="AW4" s="43" t="s">
        <v>45</v>
      </c>
      <c r="AX4" s="43" t="s">
        <v>46</v>
      </c>
      <c r="AY4" s="43" t="s">
        <v>47</v>
      </c>
      <c r="AZ4" s="44" t="s">
        <v>48</v>
      </c>
      <c r="BA4" s="45"/>
    </row>
    <row r="5" spans="1:53" s="3" customFormat="1" ht="15.75" thickTop="1" x14ac:dyDescent="0.25">
      <c r="A5" s="40" t="s">
        <v>49</v>
      </c>
      <c r="B5" s="47">
        <v>4127.2976689116567</v>
      </c>
      <c r="C5" s="24">
        <v>194.95981282809319</v>
      </c>
      <c r="D5" s="24">
        <v>2766.8070055303378</v>
      </c>
      <c r="E5" s="24">
        <v>3275.7792764379965</v>
      </c>
      <c r="F5" s="24">
        <v>10061.222446491016</v>
      </c>
      <c r="G5" s="24">
        <v>6056.8537264690049</v>
      </c>
      <c r="H5" s="24">
        <v>3494.7824661479531</v>
      </c>
      <c r="I5" s="24">
        <v>8858.9641398099284</v>
      </c>
      <c r="J5" s="24">
        <v>5818.9825093125346</v>
      </c>
      <c r="K5" s="24">
        <v>7465.7914449955315</v>
      </c>
      <c r="L5" s="24">
        <v>1655.4512667789197</v>
      </c>
      <c r="M5" s="24">
        <v>145.7333302045808</v>
      </c>
      <c r="N5" s="24">
        <v>6150.8703277671875</v>
      </c>
      <c r="O5" s="24">
        <v>650.01923212318502</v>
      </c>
      <c r="P5" s="24">
        <v>3336.1089240826454</v>
      </c>
      <c r="Q5" s="24">
        <v>80.294510929344497</v>
      </c>
      <c r="R5" s="24">
        <v>3847.8765944840361</v>
      </c>
      <c r="S5" s="24">
        <v>1531.5063660346914</v>
      </c>
      <c r="T5" s="24">
        <v>12.528438853320241</v>
      </c>
      <c r="U5" s="24">
        <v>380.7221363092072</v>
      </c>
      <c r="V5" s="24">
        <v>37.388008660578485</v>
      </c>
      <c r="W5" s="24">
        <v>29.121910639875658</v>
      </c>
      <c r="X5" s="24">
        <v>362.35534445801767</v>
      </c>
      <c r="Y5" s="24">
        <v>6706.4403518314339</v>
      </c>
      <c r="Z5" s="24">
        <v>1072.5461328033655</v>
      </c>
      <c r="AA5" s="24">
        <v>2050.9138963413534</v>
      </c>
      <c r="AB5" s="24">
        <v>941.10843394222411</v>
      </c>
      <c r="AC5" s="24">
        <v>16.222140770947863</v>
      </c>
      <c r="AD5" s="24">
        <v>1346.0014006832064</v>
      </c>
      <c r="AE5" s="24">
        <v>47.284041502264969</v>
      </c>
      <c r="AF5" s="24">
        <v>2476.3844838185287</v>
      </c>
      <c r="AG5" s="24">
        <v>1869.6516635840383</v>
      </c>
      <c r="AH5" s="24">
        <v>433.14721282953718</v>
      </c>
      <c r="AI5" s="24">
        <v>992.57393229350885</v>
      </c>
      <c r="AJ5" s="24">
        <v>3547.2001895788649</v>
      </c>
      <c r="AK5" s="24">
        <v>2646.0545711084128</v>
      </c>
      <c r="AL5" s="24">
        <v>60.427688836888812</v>
      </c>
      <c r="AM5" s="24">
        <v>123.64832613770375</v>
      </c>
      <c r="AN5" s="24">
        <v>258.53217290606779</v>
      </c>
      <c r="AO5" s="24">
        <v>178.96316679929646</v>
      </c>
      <c r="AP5" s="24"/>
      <c r="AQ5" s="24">
        <v>33.963920021609809</v>
      </c>
      <c r="AR5" s="24">
        <v>80.535937365234545</v>
      </c>
      <c r="AS5" s="24">
        <v>5322.9908922574014</v>
      </c>
      <c r="AT5" s="24">
        <v>31.455291015178577</v>
      </c>
      <c r="AU5" s="24">
        <v>430.43392283430569</v>
      </c>
      <c r="AV5" s="24"/>
      <c r="AW5" s="24">
        <v>4498.6360376086295</v>
      </c>
      <c r="AX5" s="24">
        <v>65.822405439873819</v>
      </c>
      <c r="AY5" s="24">
        <v>119.77447352933582</v>
      </c>
      <c r="AZ5" s="25">
        <v>316.05906796756688</v>
      </c>
    </row>
    <row r="6" spans="1:53" s="3" customFormat="1" ht="15.75" thickBot="1" x14ac:dyDescent="0.3">
      <c r="A6" s="41" t="s">
        <v>50</v>
      </c>
      <c r="B6" s="48">
        <v>1623.4957715861249</v>
      </c>
      <c r="C6" s="26" t="s">
        <v>51</v>
      </c>
      <c r="D6" s="27">
        <v>2018.321696637184</v>
      </c>
      <c r="E6" s="27">
        <v>3924.1314391803221</v>
      </c>
      <c r="F6" s="27">
        <v>17444.723430600901</v>
      </c>
      <c r="G6" s="27">
        <v>1018.4802277119586</v>
      </c>
      <c r="H6" s="27">
        <v>2006.2980637917026</v>
      </c>
      <c r="I6" s="27">
        <v>5032.3095005913465</v>
      </c>
      <c r="J6" s="27">
        <v>1507.7594952494744</v>
      </c>
      <c r="K6" s="27">
        <v>2564.5094628481447</v>
      </c>
      <c r="L6" s="27">
        <v>768.99701805155348</v>
      </c>
      <c r="M6" s="26" t="s">
        <v>51</v>
      </c>
      <c r="N6" s="27">
        <v>2538.4719544403092</v>
      </c>
      <c r="O6" s="27">
        <v>1597.434097000594</v>
      </c>
      <c r="P6" s="27">
        <v>1209.9650685763518</v>
      </c>
      <c r="Q6" s="26" t="s">
        <v>51</v>
      </c>
      <c r="R6" s="27">
        <v>1271.17574289253</v>
      </c>
      <c r="S6" s="26" t="s">
        <v>51</v>
      </c>
      <c r="T6" s="26" t="s">
        <v>51</v>
      </c>
      <c r="U6" s="26" t="s">
        <v>51</v>
      </c>
      <c r="V6" s="27">
        <v>949.00194342307452</v>
      </c>
      <c r="W6" s="26" t="s">
        <v>51</v>
      </c>
      <c r="X6" s="27">
        <v>600.30765122686307</v>
      </c>
      <c r="Y6" s="27">
        <v>6809.1723816588219</v>
      </c>
      <c r="Z6" s="26" t="s">
        <v>51</v>
      </c>
      <c r="AA6" s="26" t="s">
        <v>51</v>
      </c>
      <c r="AB6" s="26" t="s">
        <v>51</v>
      </c>
      <c r="AC6" s="26" t="s">
        <v>51</v>
      </c>
      <c r="AD6" s="27">
        <v>628.50516328098286</v>
      </c>
      <c r="AE6" s="26" t="s">
        <v>51</v>
      </c>
      <c r="AF6" s="27">
        <v>679.36667564899335</v>
      </c>
      <c r="AG6" s="26" t="s">
        <v>51</v>
      </c>
      <c r="AH6" s="26" t="s">
        <v>51</v>
      </c>
      <c r="AI6" s="26" t="s">
        <v>51</v>
      </c>
      <c r="AJ6" s="26" t="s">
        <v>51</v>
      </c>
      <c r="AK6" s="26" t="s">
        <v>51</v>
      </c>
      <c r="AL6" s="26" t="s">
        <v>51</v>
      </c>
      <c r="AM6" s="26" t="s">
        <v>51</v>
      </c>
      <c r="AN6" s="26" t="s">
        <v>51</v>
      </c>
      <c r="AO6" s="26" t="s">
        <v>51</v>
      </c>
      <c r="AP6" s="28"/>
      <c r="AQ6" s="26" t="s">
        <v>51</v>
      </c>
      <c r="AR6" s="26" t="s">
        <v>51</v>
      </c>
      <c r="AS6" s="27">
        <v>771.99575833597225</v>
      </c>
      <c r="AT6" s="26" t="s">
        <v>51</v>
      </c>
      <c r="AU6" s="26" t="s">
        <v>51</v>
      </c>
      <c r="AV6" s="28"/>
      <c r="AW6" s="27">
        <v>988.59742293150623</v>
      </c>
      <c r="AX6" s="26" t="s">
        <v>51</v>
      </c>
      <c r="AY6" s="27">
        <v>624.96752163614053</v>
      </c>
      <c r="AZ6" s="29" t="s">
        <v>51</v>
      </c>
    </row>
    <row r="7" spans="1:53" s="3" customFormat="1" ht="16.5" thickTop="1" thickBot="1" x14ac:dyDescent="0.3">
      <c r="A7" s="23" t="s">
        <v>52</v>
      </c>
      <c r="B7" s="33">
        <f>B5/B6</f>
        <v>2.5422287764133591</v>
      </c>
      <c r="C7" s="34" t="e">
        <f t="shared" ref="C7:AZ7" si="0">C5/C6</f>
        <v>#VALUE!</v>
      </c>
      <c r="D7" s="34">
        <f t="shared" si="0"/>
        <v>1.3708453960239533</v>
      </c>
      <c r="E7" s="34">
        <f t="shared" si="0"/>
        <v>0.83477817377142849</v>
      </c>
      <c r="F7" s="34">
        <f t="shared" si="0"/>
        <v>0.5767487507908543</v>
      </c>
      <c r="G7" s="33">
        <f t="shared" si="0"/>
        <v>5.9469526866278777</v>
      </c>
      <c r="H7" s="34">
        <f t="shared" si="0"/>
        <v>1.7419059157855956</v>
      </c>
      <c r="I7" s="34">
        <f t="shared" si="0"/>
        <v>1.7604171879271162</v>
      </c>
      <c r="J7" s="33">
        <f t="shared" si="0"/>
        <v>3.8593572301461272</v>
      </c>
      <c r="K7" s="33">
        <f t="shared" si="0"/>
        <v>2.9111966842594614</v>
      </c>
      <c r="L7" s="33">
        <f t="shared" si="0"/>
        <v>2.1527408142276285</v>
      </c>
      <c r="M7" s="34" t="e">
        <f t="shared" si="0"/>
        <v>#VALUE!</v>
      </c>
      <c r="N7" s="33">
        <f t="shared" si="0"/>
        <v>2.423060186663891</v>
      </c>
      <c r="O7" s="35">
        <f t="shared" si="0"/>
        <v>0.40691458467281189</v>
      </c>
      <c r="P7" s="33">
        <f t="shared" si="0"/>
        <v>2.7571944105856878</v>
      </c>
      <c r="Q7" s="34" t="e">
        <f t="shared" si="0"/>
        <v>#VALUE!</v>
      </c>
      <c r="R7" s="33">
        <f t="shared" si="0"/>
        <v>3.0270217285048919</v>
      </c>
      <c r="S7" s="34" t="e">
        <f t="shared" si="0"/>
        <v>#VALUE!</v>
      </c>
      <c r="T7" s="34" t="e">
        <f t="shared" si="0"/>
        <v>#VALUE!</v>
      </c>
      <c r="U7" s="34" t="e">
        <f t="shared" si="0"/>
        <v>#VALUE!</v>
      </c>
      <c r="V7" s="35">
        <f t="shared" si="0"/>
        <v>3.9397188719887101E-2</v>
      </c>
      <c r="W7" s="34" t="e">
        <f t="shared" si="0"/>
        <v>#VALUE!</v>
      </c>
      <c r="X7" s="34">
        <f t="shared" si="0"/>
        <v>0.60361606872320117</v>
      </c>
      <c r="Y7" s="34">
        <f t="shared" si="0"/>
        <v>0.98491269950748983</v>
      </c>
      <c r="Z7" s="34" t="e">
        <f t="shared" si="0"/>
        <v>#VALUE!</v>
      </c>
      <c r="AA7" s="34" t="e">
        <f t="shared" si="0"/>
        <v>#VALUE!</v>
      </c>
      <c r="AB7" s="34" t="e">
        <f t="shared" si="0"/>
        <v>#VALUE!</v>
      </c>
      <c r="AC7" s="34" t="e">
        <f t="shared" si="0"/>
        <v>#VALUE!</v>
      </c>
      <c r="AD7" s="33">
        <f t="shared" si="0"/>
        <v>2.1415916357101681</v>
      </c>
      <c r="AE7" s="34" t="e">
        <f t="shared" si="0"/>
        <v>#VALUE!</v>
      </c>
      <c r="AF7" s="33">
        <f t="shared" si="0"/>
        <v>3.6451368201904502</v>
      </c>
      <c r="AG7" s="34" t="e">
        <f t="shared" si="0"/>
        <v>#VALUE!</v>
      </c>
      <c r="AH7" s="34" t="e">
        <f t="shared" si="0"/>
        <v>#VALUE!</v>
      </c>
      <c r="AI7" s="34" t="e">
        <f t="shared" si="0"/>
        <v>#VALUE!</v>
      </c>
      <c r="AJ7" s="34" t="e">
        <f t="shared" si="0"/>
        <v>#VALUE!</v>
      </c>
      <c r="AK7" s="34" t="e">
        <f t="shared" si="0"/>
        <v>#VALUE!</v>
      </c>
      <c r="AL7" s="34" t="e">
        <f t="shared" si="0"/>
        <v>#VALUE!</v>
      </c>
      <c r="AM7" s="34" t="e">
        <f t="shared" si="0"/>
        <v>#VALUE!</v>
      </c>
      <c r="AN7" s="34" t="e">
        <f t="shared" si="0"/>
        <v>#VALUE!</v>
      </c>
      <c r="AO7" s="34" t="e">
        <f t="shared" si="0"/>
        <v>#VALUE!</v>
      </c>
      <c r="AP7" s="34" t="e">
        <f t="shared" si="0"/>
        <v>#DIV/0!</v>
      </c>
      <c r="AQ7" s="34" t="e">
        <f t="shared" si="0"/>
        <v>#VALUE!</v>
      </c>
      <c r="AR7" s="34" t="e">
        <f t="shared" si="0"/>
        <v>#VALUE!</v>
      </c>
      <c r="AS7" s="33">
        <f t="shared" si="0"/>
        <v>6.8951038069574961</v>
      </c>
      <c r="AT7" s="34" t="e">
        <f t="shared" si="0"/>
        <v>#VALUE!</v>
      </c>
      <c r="AU7" s="34" t="e">
        <f t="shared" si="0"/>
        <v>#VALUE!</v>
      </c>
      <c r="AV7" s="34" t="e">
        <f t="shared" si="0"/>
        <v>#DIV/0!</v>
      </c>
      <c r="AW7" s="33">
        <f t="shared" si="0"/>
        <v>4.5505237352012724</v>
      </c>
      <c r="AX7" s="34" t="e">
        <f t="shared" si="0"/>
        <v>#VALUE!</v>
      </c>
      <c r="AY7" s="35">
        <f t="shared" si="0"/>
        <v>0.19164911676653362</v>
      </c>
      <c r="AZ7" s="36" t="e">
        <f t="shared" si="0"/>
        <v>#VALUE!</v>
      </c>
    </row>
    <row r="8" spans="1:53" s="3" customFormat="1" ht="15.75" thickTop="1" x14ac:dyDescent="0.25">
      <c r="A8" s="13"/>
      <c r="B8" s="5"/>
      <c r="C8" s="15"/>
      <c r="D8" s="5"/>
      <c r="E8" s="5"/>
      <c r="F8" s="5"/>
      <c r="G8" s="5"/>
      <c r="H8" s="5"/>
      <c r="I8" s="5"/>
      <c r="J8" s="5"/>
      <c r="K8" s="5"/>
      <c r="L8" s="5"/>
      <c r="M8" s="15"/>
      <c r="N8" s="5"/>
      <c r="O8" s="5"/>
      <c r="P8" s="5"/>
      <c r="Q8" s="15"/>
      <c r="R8" s="5"/>
      <c r="S8" s="15"/>
      <c r="T8" s="15"/>
      <c r="U8" s="15"/>
      <c r="V8" s="5"/>
      <c r="W8" s="15"/>
      <c r="X8" s="5"/>
      <c r="Y8" s="5"/>
      <c r="Z8" s="15"/>
      <c r="AA8" s="15"/>
      <c r="AB8" s="15"/>
      <c r="AC8" s="15"/>
      <c r="AD8" s="5"/>
      <c r="AE8" s="15"/>
      <c r="AF8" s="5"/>
      <c r="AG8" s="15"/>
      <c r="AH8" s="15"/>
      <c r="AI8" s="15"/>
      <c r="AJ8" s="15"/>
      <c r="AK8" s="15"/>
      <c r="AL8" s="15"/>
      <c r="AM8" s="15"/>
      <c r="AN8" s="15"/>
      <c r="AO8" s="15"/>
      <c r="AP8" s="7"/>
      <c r="AQ8" s="15"/>
      <c r="AR8" s="15"/>
      <c r="AS8" s="5"/>
      <c r="AT8" s="15"/>
      <c r="AU8" s="15"/>
      <c r="AV8" s="7"/>
      <c r="AW8" s="5"/>
      <c r="AX8" s="15"/>
      <c r="AY8" s="5"/>
      <c r="AZ8" s="16"/>
    </row>
    <row r="9" spans="1:53" s="3" customFormat="1" ht="15.75" thickBot="1" x14ac:dyDescent="0.3">
      <c r="A9" s="13"/>
      <c r="B9" s="5"/>
      <c r="C9" s="15"/>
      <c r="D9" s="5"/>
      <c r="E9" s="5"/>
      <c r="F9" s="5"/>
      <c r="G9" s="5"/>
      <c r="H9" s="5"/>
      <c r="I9" s="5"/>
      <c r="J9" s="5"/>
      <c r="K9" s="5"/>
      <c r="L9" s="5"/>
      <c r="M9" s="15"/>
      <c r="N9" s="5"/>
      <c r="O9" s="5"/>
      <c r="P9" s="5"/>
      <c r="Q9" s="15"/>
      <c r="R9" s="5"/>
      <c r="S9" s="15"/>
      <c r="T9" s="15"/>
      <c r="U9" s="15"/>
      <c r="V9" s="5"/>
      <c r="W9" s="15"/>
      <c r="X9" s="5"/>
      <c r="Y9" s="5"/>
      <c r="Z9" s="15"/>
      <c r="AA9" s="15"/>
      <c r="AB9" s="15"/>
      <c r="AC9" s="15"/>
      <c r="AD9" s="5"/>
      <c r="AE9" s="15"/>
      <c r="AF9" s="5"/>
      <c r="AG9" s="15"/>
      <c r="AH9" s="15"/>
      <c r="AI9" s="15"/>
      <c r="AJ9" s="15"/>
      <c r="AK9" s="15"/>
      <c r="AL9" s="15"/>
      <c r="AM9" s="15"/>
      <c r="AN9" s="15"/>
      <c r="AO9" s="15"/>
      <c r="AP9" s="7"/>
      <c r="AQ9" s="15"/>
      <c r="AR9" s="15"/>
      <c r="AS9" s="5"/>
      <c r="AT9" s="15"/>
      <c r="AU9" s="15"/>
      <c r="AV9" s="7"/>
      <c r="AW9" s="5"/>
      <c r="AX9" s="15"/>
      <c r="AY9" s="5"/>
      <c r="AZ9" s="16"/>
    </row>
    <row r="10" spans="1:53" ht="20.25" thickTop="1" thickBot="1" x14ac:dyDescent="0.35">
      <c r="A10" s="11" t="s">
        <v>56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8"/>
    </row>
    <row r="11" spans="1:53" s="46" customFormat="1" ht="16.5" thickTop="1" thickBot="1" x14ac:dyDescent="0.3">
      <c r="A11" s="42" t="s">
        <v>55</v>
      </c>
      <c r="B11" s="49" t="s">
        <v>0</v>
      </c>
      <c r="C11" s="43" t="s">
        <v>1</v>
      </c>
      <c r="D11" s="43" t="s">
        <v>2</v>
      </c>
      <c r="E11" s="43" t="s">
        <v>3</v>
      </c>
      <c r="F11" s="43" t="s">
        <v>4</v>
      </c>
      <c r="G11" s="43" t="s">
        <v>5</v>
      </c>
      <c r="H11" s="43" t="s">
        <v>6</v>
      </c>
      <c r="I11" s="43" t="s">
        <v>7</v>
      </c>
      <c r="J11" s="43" t="s">
        <v>8</v>
      </c>
      <c r="K11" s="43" t="s">
        <v>9</v>
      </c>
      <c r="L11" s="43" t="s">
        <v>10</v>
      </c>
      <c r="M11" s="43" t="s">
        <v>11</v>
      </c>
      <c r="N11" s="43" t="s">
        <v>12</v>
      </c>
      <c r="O11" s="43" t="s">
        <v>13</v>
      </c>
      <c r="P11" s="43" t="s">
        <v>14</v>
      </c>
      <c r="Q11" s="43" t="s">
        <v>15</v>
      </c>
      <c r="R11" s="43" t="s">
        <v>16</v>
      </c>
      <c r="S11" s="43" t="s">
        <v>17</v>
      </c>
      <c r="T11" s="43" t="s">
        <v>18</v>
      </c>
      <c r="U11" s="43" t="s">
        <v>19</v>
      </c>
      <c r="V11" s="43" t="s">
        <v>20</v>
      </c>
      <c r="W11" s="43" t="s">
        <v>21</v>
      </c>
      <c r="X11" s="43" t="s">
        <v>22</v>
      </c>
      <c r="Y11" s="43" t="s">
        <v>23</v>
      </c>
      <c r="Z11" s="43" t="s">
        <v>24</v>
      </c>
      <c r="AA11" s="43" t="s">
        <v>25</v>
      </c>
      <c r="AB11" s="43" t="s">
        <v>26</v>
      </c>
      <c r="AC11" s="43" t="s">
        <v>27</v>
      </c>
      <c r="AD11" s="43" t="s">
        <v>28</v>
      </c>
      <c r="AE11" s="43" t="s">
        <v>29</v>
      </c>
      <c r="AF11" s="43" t="s">
        <v>30</v>
      </c>
      <c r="AG11" s="43" t="s">
        <v>31</v>
      </c>
      <c r="AH11" s="43" t="s">
        <v>32</v>
      </c>
      <c r="AI11" s="43" t="s">
        <v>33</v>
      </c>
      <c r="AJ11" s="43" t="s">
        <v>34</v>
      </c>
      <c r="AK11" s="43" t="s">
        <v>35</v>
      </c>
      <c r="AL11" s="43" t="s">
        <v>36</v>
      </c>
      <c r="AM11" s="43" t="s">
        <v>37</v>
      </c>
      <c r="AN11" s="43" t="s">
        <v>38</v>
      </c>
      <c r="AO11" s="43" t="s">
        <v>39</v>
      </c>
      <c r="AP11" s="43"/>
      <c r="AQ11" s="43" t="s">
        <v>40</v>
      </c>
      <c r="AR11" s="43" t="s">
        <v>41</v>
      </c>
      <c r="AS11" s="43" t="s">
        <v>42</v>
      </c>
      <c r="AT11" s="43" t="s">
        <v>43</v>
      </c>
      <c r="AU11" s="43" t="s">
        <v>44</v>
      </c>
      <c r="AV11" s="43"/>
      <c r="AW11" s="43" t="s">
        <v>45</v>
      </c>
      <c r="AX11" s="43" t="s">
        <v>46</v>
      </c>
      <c r="AY11" s="43" t="s">
        <v>47</v>
      </c>
      <c r="AZ11" s="44" t="s">
        <v>48</v>
      </c>
      <c r="BA11" s="45"/>
    </row>
    <row r="12" spans="1:53" s="3" customFormat="1" ht="15.75" thickTop="1" x14ac:dyDescent="0.25">
      <c r="A12" s="40" t="s">
        <v>49</v>
      </c>
      <c r="B12" s="50">
        <v>3892.3953617128382</v>
      </c>
      <c r="C12" s="31">
        <v>163.69652287115457</v>
      </c>
      <c r="D12" s="31">
        <v>2587.0298423605714</v>
      </c>
      <c r="E12" s="31">
        <v>3449.8214274923098</v>
      </c>
      <c r="F12" s="31">
        <v>10579.466359211046</v>
      </c>
      <c r="G12" s="31">
        <v>5626.3528408810535</v>
      </c>
      <c r="H12" s="31">
        <v>5693.3290222771575</v>
      </c>
      <c r="I12" s="31">
        <v>8665.9623802566057</v>
      </c>
      <c r="J12" s="31">
        <v>6140.4095735203873</v>
      </c>
      <c r="K12" s="31">
        <v>7375.394562253774</v>
      </c>
      <c r="L12" s="31">
        <v>1332.4954513747555</v>
      </c>
      <c r="M12" s="31">
        <v>206.2630813837429</v>
      </c>
      <c r="N12" s="31">
        <v>6415.6473063489912</v>
      </c>
      <c r="O12" s="31">
        <v>968.27763812632543</v>
      </c>
      <c r="P12" s="31">
        <v>3159.8957323651484</v>
      </c>
      <c r="Q12" s="31">
        <v>123.93196812430467</v>
      </c>
      <c r="R12" s="31">
        <v>3949.818149068662</v>
      </c>
      <c r="S12" s="31">
        <v>1476.6828096454685</v>
      </c>
      <c r="T12" s="31">
        <v>15.226902970644597</v>
      </c>
      <c r="U12" s="31">
        <v>376.99753538450676</v>
      </c>
      <c r="V12" s="31">
        <v>53.328301435306855</v>
      </c>
      <c r="W12" s="31">
        <v>42.579971063251122</v>
      </c>
      <c r="X12" s="31">
        <v>553.50426346142626</v>
      </c>
      <c r="Y12" s="31">
        <v>6519.9640287903394</v>
      </c>
      <c r="Z12" s="31">
        <v>1445.0279707584646</v>
      </c>
      <c r="AA12" s="31">
        <v>3015.3206294480015</v>
      </c>
      <c r="AB12" s="31">
        <v>1624.3854755126235</v>
      </c>
      <c r="AC12" s="31">
        <v>16.838847695756076</v>
      </c>
      <c r="AD12" s="31">
        <v>966.96442748415814</v>
      </c>
      <c r="AE12" s="31">
        <v>60.67228258458556</v>
      </c>
      <c r="AF12" s="31">
        <v>2190.9121063448447</v>
      </c>
      <c r="AG12" s="31">
        <v>2637.5597979985027</v>
      </c>
      <c r="AH12" s="31">
        <v>666.97444206874411</v>
      </c>
      <c r="AI12" s="31">
        <v>1314.3202259038692</v>
      </c>
      <c r="AJ12" s="31">
        <v>4353.9395198617203</v>
      </c>
      <c r="AK12" s="31">
        <v>2378.3354313384984</v>
      </c>
      <c r="AL12" s="31">
        <v>105.16293245589242</v>
      </c>
      <c r="AM12" s="31">
        <v>135.54114038435492</v>
      </c>
      <c r="AN12" s="31">
        <v>248.98571321313472</v>
      </c>
      <c r="AO12" s="31">
        <v>175.88121548691782</v>
      </c>
      <c r="AP12" s="31"/>
      <c r="AQ12" s="31">
        <v>59.765106430665035</v>
      </c>
      <c r="AR12" s="31">
        <v>70.695115898062383</v>
      </c>
      <c r="AS12" s="31">
        <v>5033.5181015851376</v>
      </c>
      <c r="AT12" s="31">
        <v>44.361401655828935</v>
      </c>
      <c r="AU12" s="31">
        <v>255.78465707638861</v>
      </c>
      <c r="AV12" s="31"/>
      <c r="AW12" s="31">
        <v>4649.4167916404949</v>
      </c>
      <c r="AX12" s="31">
        <v>78.615836725841632</v>
      </c>
      <c r="AY12" s="31">
        <v>149.19877492745147</v>
      </c>
      <c r="AZ12" s="32">
        <v>389.06029572151726</v>
      </c>
    </row>
    <row r="13" spans="1:53" s="3" customFormat="1" ht="15.75" thickBot="1" x14ac:dyDescent="0.3">
      <c r="A13" s="41" t="s">
        <v>50</v>
      </c>
      <c r="B13" s="51" t="s">
        <v>51</v>
      </c>
      <c r="C13" s="26" t="s">
        <v>51</v>
      </c>
      <c r="D13" s="26" t="s">
        <v>51</v>
      </c>
      <c r="E13" s="27">
        <v>4301.3462073856481</v>
      </c>
      <c r="F13" s="27">
        <v>18217.159333303181</v>
      </c>
      <c r="G13" s="26" t="s">
        <v>51</v>
      </c>
      <c r="H13" s="26" t="s">
        <v>51</v>
      </c>
      <c r="I13" s="27">
        <v>7567.029125623757</v>
      </c>
      <c r="J13" s="27">
        <v>3635.101413895758</v>
      </c>
      <c r="K13" s="26" t="s">
        <v>51</v>
      </c>
      <c r="L13" s="26" t="s">
        <v>51</v>
      </c>
      <c r="M13" s="26" t="s">
        <v>51</v>
      </c>
      <c r="N13" s="26" t="s">
        <v>51</v>
      </c>
      <c r="O13" s="26" t="s">
        <v>51</v>
      </c>
      <c r="P13" s="26" t="s">
        <v>51</v>
      </c>
      <c r="Q13" s="26" t="s">
        <v>51</v>
      </c>
      <c r="R13" s="27">
        <v>4720.0290622322727</v>
      </c>
      <c r="S13" s="26" t="s">
        <v>51</v>
      </c>
      <c r="T13" s="26" t="s">
        <v>51</v>
      </c>
      <c r="U13" s="26" t="s">
        <v>51</v>
      </c>
      <c r="V13" s="26" t="s">
        <v>51</v>
      </c>
      <c r="W13" s="26" t="s">
        <v>51</v>
      </c>
      <c r="X13" s="26" t="s">
        <v>51</v>
      </c>
      <c r="Y13" s="27">
        <v>4336.3037748857751</v>
      </c>
      <c r="Z13" s="26" t="s">
        <v>51</v>
      </c>
      <c r="AA13" s="26" t="s">
        <v>51</v>
      </c>
      <c r="AB13" s="26" t="s">
        <v>51</v>
      </c>
      <c r="AC13" s="26" t="s">
        <v>51</v>
      </c>
      <c r="AD13" s="26" t="s">
        <v>51</v>
      </c>
      <c r="AE13" s="26" t="s">
        <v>51</v>
      </c>
      <c r="AF13" s="26" t="s">
        <v>51</v>
      </c>
      <c r="AG13" s="27">
        <v>3809.0056970224268</v>
      </c>
      <c r="AH13" s="26" t="s">
        <v>51</v>
      </c>
      <c r="AI13" s="27">
        <v>4028.9858814757399</v>
      </c>
      <c r="AJ13" s="27">
        <v>3845.9418149551439</v>
      </c>
      <c r="AK13" s="27">
        <v>3718.0680927342478</v>
      </c>
      <c r="AL13" s="26" t="s">
        <v>51</v>
      </c>
      <c r="AM13" s="27">
        <v>3921.1129643184258</v>
      </c>
      <c r="AN13" s="26" t="s">
        <v>51</v>
      </c>
      <c r="AO13" s="26" t="s">
        <v>51</v>
      </c>
      <c r="AP13" s="27"/>
      <c r="AQ13" s="26" t="s">
        <v>51</v>
      </c>
      <c r="AR13" s="26" t="s">
        <v>51</v>
      </c>
      <c r="AS13" s="26" t="s">
        <v>51</v>
      </c>
      <c r="AT13" s="26" t="s">
        <v>51</v>
      </c>
      <c r="AU13" s="26" t="s">
        <v>51</v>
      </c>
      <c r="AV13" s="27"/>
      <c r="AW13" s="27">
        <v>3966.4449150571545</v>
      </c>
      <c r="AX13" s="26" t="s">
        <v>51</v>
      </c>
      <c r="AY13" s="26" t="s">
        <v>51</v>
      </c>
      <c r="AZ13" s="29" t="s">
        <v>51</v>
      </c>
    </row>
    <row r="14" spans="1:53" s="8" customFormat="1" ht="16.5" thickTop="1" thickBot="1" x14ac:dyDescent="0.3">
      <c r="A14" s="52" t="s">
        <v>52</v>
      </c>
      <c r="B14" s="37" t="e">
        <f>B12/B13</f>
        <v>#VALUE!</v>
      </c>
      <c r="C14" s="37" t="e">
        <f t="shared" ref="C14:AZ14" si="1">C12/C13</f>
        <v>#VALUE!</v>
      </c>
      <c r="D14" s="37" t="e">
        <f t="shared" si="1"/>
        <v>#VALUE!</v>
      </c>
      <c r="E14" s="37">
        <f t="shared" si="1"/>
        <v>0.8020329592555876</v>
      </c>
      <c r="F14" s="37">
        <f t="shared" si="1"/>
        <v>0.58074182509182404</v>
      </c>
      <c r="G14" s="37" t="e">
        <f t="shared" si="1"/>
        <v>#VALUE!</v>
      </c>
      <c r="H14" s="37" t="e">
        <f t="shared" si="1"/>
        <v>#VALUE!</v>
      </c>
      <c r="I14" s="37">
        <f t="shared" si="1"/>
        <v>1.145226513125422</v>
      </c>
      <c r="J14" s="37">
        <f t="shared" si="1"/>
        <v>1.6891989725644756</v>
      </c>
      <c r="K14" s="37" t="e">
        <f t="shared" si="1"/>
        <v>#VALUE!</v>
      </c>
      <c r="L14" s="37" t="e">
        <f t="shared" si="1"/>
        <v>#VALUE!</v>
      </c>
      <c r="M14" s="37" t="e">
        <f t="shared" si="1"/>
        <v>#VALUE!</v>
      </c>
      <c r="N14" s="37" t="e">
        <f t="shared" si="1"/>
        <v>#VALUE!</v>
      </c>
      <c r="O14" s="37" t="e">
        <f t="shared" si="1"/>
        <v>#VALUE!</v>
      </c>
      <c r="P14" s="37" t="e">
        <f t="shared" si="1"/>
        <v>#VALUE!</v>
      </c>
      <c r="Q14" s="37" t="e">
        <f t="shared" si="1"/>
        <v>#VALUE!</v>
      </c>
      <c r="R14" s="37">
        <f t="shared" si="1"/>
        <v>0.83682072652337647</v>
      </c>
      <c r="S14" s="37" t="e">
        <f t="shared" si="1"/>
        <v>#VALUE!</v>
      </c>
      <c r="T14" s="37" t="e">
        <f t="shared" si="1"/>
        <v>#VALUE!</v>
      </c>
      <c r="U14" s="37" t="e">
        <f t="shared" si="1"/>
        <v>#VALUE!</v>
      </c>
      <c r="V14" s="37" t="e">
        <f t="shared" si="1"/>
        <v>#VALUE!</v>
      </c>
      <c r="W14" s="37" t="e">
        <f t="shared" si="1"/>
        <v>#VALUE!</v>
      </c>
      <c r="X14" s="37" t="e">
        <f t="shared" si="1"/>
        <v>#VALUE!</v>
      </c>
      <c r="Y14" s="37">
        <f t="shared" si="1"/>
        <v>1.5035764022233626</v>
      </c>
      <c r="Z14" s="37" t="e">
        <f t="shared" si="1"/>
        <v>#VALUE!</v>
      </c>
      <c r="AA14" s="37" t="e">
        <f t="shared" si="1"/>
        <v>#VALUE!</v>
      </c>
      <c r="AB14" s="37" t="e">
        <f t="shared" si="1"/>
        <v>#VALUE!</v>
      </c>
      <c r="AC14" s="37" t="e">
        <f t="shared" si="1"/>
        <v>#VALUE!</v>
      </c>
      <c r="AD14" s="37" t="e">
        <f t="shared" si="1"/>
        <v>#VALUE!</v>
      </c>
      <c r="AE14" s="37" t="e">
        <f t="shared" si="1"/>
        <v>#VALUE!</v>
      </c>
      <c r="AF14" s="37" t="e">
        <f t="shared" si="1"/>
        <v>#VALUE!</v>
      </c>
      <c r="AG14" s="37">
        <f t="shared" si="1"/>
        <v>0.69245362380537634</v>
      </c>
      <c r="AH14" s="37" t="e">
        <f t="shared" si="1"/>
        <v>#VALUE!</v>
      </c>
      <c r="AI14" s="38">
        <f t="shared" si="1"/>
        <v>0.32621614087723211</v>
      </c>
      <c r="AJ14" s="37">
        <f t="shared" si="1"/>
        <v>1.1320866849652278</v>
      </c>
      <c r="AK14" s="37">
        <f t="shared" si="1"/>
        <v>0.6396696811406386</v>
      </c>
      <c r="AL14" s="37" t="e">
        <f t="shared" si="1"/>
        <v>#VALUE!</v>
      </c>
      <c r="AM14" s="38">
        <f t="shared" si="1"/>
        <v>3.45670072802697E-2</v>
      </c>
      <c r="AN14" s="37" t="e">
        <f t="shared" si="1"/>
        <v>#VALUE!</v>
      </c>
      <c r="AO14" s="37" t="e">
        <f t="shared" si="1"/>
        <v>#VALUE!</v>
      </c>
      <c r="AP14" s="37" t="e">
        <f t="shared" si="1"/>
        <v>#DIV/0!</v>
      </c>
      <c r="AQ14" s="37" t="e">
        <f t="shared" si="1"/>
        <v>#VALUE!</v>
      </c>
      <c r="AR14" s="37" t="e">
        <f t="shared" si="1"/>
        <v>#VALUE!</v>
      </c>
      <c r="AS14" s="37" t="e">
        <f t="shared" si="1"/>
        <v>#VALUE!</v>
      </c>
      <c r="AT14" s="37" t="e">
        <f t="shared" si="1"/>
        <v>#VALUE!</v>
      </c>
      <c r="AU14" s="37" t="e">
        <f t="shared" si="1"/>
        <v>#VALUE!</v>
      </c>
      <c r="AV14" s="37" t="e">
        <f t="shared" si="1"/>
        <v>#DIV/0!</v>
      </c>
      <c r="AW14" s="37">
        <f t="shared" si="1"/>
        <v>1.1721874099374703</v>
      </c>
      <c r="AX14" s="37" t="e">
        <f t="shared" si="1"/>
        <v>#VALUE!</v>
      </c>
      <c r="AY14" s="37" t="e">
        <f t="shared" si="1"/>
        <v>#VALUE!</v>
      </c>
      <c r="AZ14" s="39" t="e">
        <f t="shared" si="1"/>
        <v>#VALUE!</v>
      </c>
    </row>
    <row r="15" spans="1:53" s="3" customFormat="1" ht="15.75" thickTop="1" x14ac:dyDescent="0.25">
      <c r="A15" s="13"/>
      <c r="B15" s="15"/>
      <c r="C15" s="15"/>
      <c r="D15" s="15"/>
      <c r="E15" s="5"/>
      <c r="F15" s="5"/>
      <c r="G15" s="15"/>
      <c r="H15" s="15"/>
      <c r="I15" s="5"/>
      <c r="J15" s="5"/>
      <c r="K15" s="15"/>
      <c r="L15" s="15"/>
      <c r="M15" s="15"/>
      <c r="N15" s="15"/>
      <c r="O15" s="15"/>
      <c r="P15" s="15"/>
      <c r="Q15" s="15"/>
      <c r="R15" s="5"/>
      <c r="S15" s="15"/>
      <c r="T15" s="15"/>
      <c r="U15" s="15"/>
      <c r="V15" s="15"/>
      <c r="W15" s="15"/>
      <c r="X15" s="15"/>
      <c r="Y15" s="5"/>
      <c r="Z15" s="15"/>
      <c r="AA15" s="15"/>
      <c r="AB15" s="15"/>
      <c r="AC15" s="15"/>
      <c r="AD15" s="15"/>
      <c r="AE15" s="15"/>
      <c r="AF15" s="15"/>
      <c r="AG15" s="5"/>
      <c r="AH15" s="15"/>
      <c r="AI15" s="5"/>
      <c r="AJ15" s="5"/>
      <c r="AK15" s="5"/>
      <c r="AL15" s="15"/>
      <c r="AM15" s="5"/>
      <c r="AN15" s="15"/>
      <c r="AO15" s="15"/>
      <c r="AP15" s="5"/>
      <c r="AQ15" s="15"/>
      <c r="AR15" s="15"/>
      <c r="AS15" s="15"/>
      <c r="AT15" s="15"/>
      <c r="AU15" s="15"/>
      <c r="AV15" s="5"/>
      <c r="AW15" s="5"/>
      <c r="AX15" s="15"/>
      <c r="AY15" s="15"/>
      <c r="AZ15" s="16"/>
    </row>
    <row r="16" spans="1:53" s="3" customFormat="1" ht="15.75" thickBot="1" x14ac:dyDescent="0.3">
      <c r="A16" s="13"/>
      <c r="B16" s="15"/>
      <c r="C16" s="15"/>
      <c r="D16" s="15"/>
      <c r="E16" s="5"/>
      <c r="F16" s="5"/>
      <c r="G16" s="15"/>
      <c r="H16" s="15"/>
      <c r="I16" s="5"/>
      <c r="J16" s="5"/>
      <c r="K16" s="15"/>
      <c r="L16" s="15"/>
      <c r="M16" s="15"/>
      <c r="N16" s="15"/>
      <c r="O16" s="15"/>
      <c r="P16" s="15"/>
      <c r="Q16" s="15"/>
      <c r="R16" s="5"/>
      <c r="S16" s="15"/>
      <c r="T16" s="15"/>
      <c r="U16" s="15"/>
      <c r="V16" s="15"/>
      <c r="W16" s="15"/>
      <c r="X16" s="15"/>
      <c r="Y16" s="5"/>
      <c r="Z16" s="15"/>
      <c r="AA16" s="15"/>
      <c r="AB16" s="15"/>
      <c r="AC16" s="15"/>
      <c r="AD16" s="15"/>
      <c r="AE16" s="15"/>
      <c r="AF16" s="15"/>
      <c r="AG16" s="5"/>
      <c r="AH16" s="15"/>
      <c r="AI16" s="5"/>
      <c r="AJ16" s="5"/>
      <c r="AK16" s="5"/>
      <c r="AL16" s="15"/>
      <c r="AM16" s="5"/>
      <c r="AN16" s="15"/>
      <c r="AO16" s="15"/>
      <c r="AP16" s="5"/>
      <c r="AQ16" s="15"/>
      <c r="AR16" s="15"/>
      <c r="AS16" s="15"/>
      <c r="AT16" s="15"/>
      <c r="AU16" s="15"/>
      <c r="AV16" s="5"/>
      <c r="AW16" s="5"/>
      <c r="AX16" s="15"/>
      <c r="AY16" s="15"/>
      <c r="AZ16" s="16"/>
    </row>
    <row r="17" spans="1:53" ht="20.25" thickTop="1" thickBot="1" x14ac:dyDescent="0.35">
      <c r="A17" s="11" t="s">
        <v>57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8"/>
    </row>
    <row r="18" spans="1:53" s="46" customFormat="1" ht="16.5" thickTop="1" thickBot="1" x14ac:dyDescent="0.3">
      <c r="A18" s="42" t="s">
        <v>55</v>
      </c>
      <c r="B18" s="49" t="s">
        <v>0</v>
      </c>
      <c r="C18" s="43" t="s">
        <v>1</v>
      </c>
      <c r="D18" s="43" t="s">
        <v>2</v>
      </c>
      <c r="E18" s="43" t="s">
        <v>3</v>
      </c>
      <c r="F18" s="43" t="s">
        <v>4</v>
      </c>
      <c r="G18" s="43" t="s">
        <v>5</v>
      </c>
      <c r="H18" s="43" t="s">
        <v>6</v>
      </c>
      <c r="I18" s="43" t="s">
        <v>7</v>
      </c>
      <c r="J18" s="43" t="s">
        <v>8</v>
      </c>
      <c r="K18" s="43" t="s">
        <v>9</v>
      </c>
      <c r="L18" s="43" t="s">
        <v>10</v>
      </c>
      <c r="M18" s="43" t="s">
        <v>11</v>
      </c>
      <c r="N18" s="43" t="s">
        <v>12</v>
      </c>
      <c r="O18" s="43" t="s">
        <v>13</v>
      </c>
      <c r="P18" s="43" t="s">
        <v>14</v>
      </c>
      <c r="Q18" s="43" t="s">
        <v>15</v>
      </c>
      <c r="R18" s="43" t="s">
        <v>16</v>
      </c>
      <c r="S18" s="43" t="s">
        <v>17</v>
      </c>
      <c r="T18" s="43" t="s">
        <v>18</v>
      </c>
      <c r="U18" s="43" t="s">
        <v>19</v>
      </c>
      <c r="V18" s="43" t="s">
        <v>20</v>
      </c>
      <c r="W18" s="43" t="s">
        <v>21</v>
      </c>
      <c r="X18" s="43" t="s">
        <v>22</v>
      </c>
      <c r="Y18" s="43" t="s">
        <v>23</v>
      </c>
      <c r="Z18" s="43" t="s">
        <v>24</v>
      </c>
      <c r="AA18" s="43" t="s">
        <v>25</v>
      </c>
      <c r="AB18" s="43" t="s">
        <v>26</v>
      </c>
      <c r="AC18" s="43" t="s">
        <v>27</v>
      </c>
      <c r="AD18" s="43" t="s">
        <v>28</v>
      </c>
      <c r="AE18" s="43" t="s">
        <v>29</v>
      </c>
      <c r="AF18" s="43" t="s">
        <v>30</v>
      </c>
      <c r="AG18" s="43" t="s">
        <v>31</v>
      </c>
      <c r="AH18" s="43" t="s">
        <v>32</v>
      </c>
      <c r="AI18" s="43" t="s">
        <v>33</v>
      </c>
      <c r="AJ18" s="43" t="s">
        <v>34</v>
      </c>
      <c r="AK18" s="43" t="s">
        <v>35</v>
      </c>
      <c r="AL18" s="43" t="s">
        <v>36</v>
      </c>
      <c r="AM18" s="43" t="s">
        <v>37</v>
      </c>
      <c r="AN18" s="43" t="s">
        <v>38</v>
      </c>
      <c r="AO18" s="43" t="s">
        <v>39</v>
      </c>
      <c r="AP18" s="43"/>
      <c r="AQ18" s="43" t="s">
        <v>40</v>
      </c>
      <c r="AR18" s="43" t="s">
        <v>41</v>
      </c>
      <c r="AS18" s="43" t="s">
        <v>42</v>
      </c>
      <c r="AT18" s="43" t="s">
        <v>43</v>
      </c>
      <c r="AU18" s="43" t="s">
        <v>44</v>
      </c>
      <c r="AV18" s="43"/>
      <c r="AW18" s="43" t="s">
        <v>45</v>
      </c>
      <c r="AX18" s="43" t="s">
        <v>46</v>
      </c>
      <c r="AY18" s="43" t="s">
        <v>47</v>
      </c>
      <c r="AZ18" s="44" t="s">
        <v>48</v>
      </c>
      <c r="BA18" s="45"/>
    </row>
    <row r="19" spans="1:53" s="3" customFormat="1" ht="15.75" thickTop="1" x14ac:dyDescent="0.25">
      <c r="A19" s="40" t="s">
        <v>49</v>
      </c>
      <c r="B19" s="47">
        <v>3576.6313207623284</v>
      </c>
      <c r="C19" s="24">
        <v>183.88778557387545</v>
      </c>
      <c r="D19" s="24">
        <v>2516.3468624010234</v>
      </c>
      <c r="E19" s="24">
        <v>3048.8387347605171</v>
      </c>
      <c r="F19" s="24">
        <v>9723.8306631961568</v>
      </c>
      <c r="G19" s="24">
        <v>5493.0342134184157</v>
      </c>
      <c r="H19" s="24">
        <v>5966.0943896567151</v>
      </c>
      <c r="I19" s="24">
        <v>8075.6555061092004</v>
      </c>
      <c r="J19" s="24">
        <v>5620.3373147878792</v>
      </c>
      <c r="K19" s="24">
        <v>7198.3656723072145</v>
      </c>
      <c r="L19" s="24">
        <v>937.94516323895732</v>
      </c>
      <c r="M19" s="24">
        <v>127.42031641305589</v>
      </c>
      <c r="N19" s="24">
        <v>5858.4851396145013</v>
      </c>
      <c r="O19" s="24">
        <v>976.00351193749702</v>
      </c>
      <c r="P19" s="24">
        <v>3105.3757366826576</v>
      </c>
      <c r="Q19" s="24">
        <v>71.08300075416328</v>
      </c>
      <c r="R19" s="24">
        <v>4203.2976886027773</v>
      </c>
      <c r="S19" s="24">
        <v>1302.7839549231808</v>
      </c>
      <c r="T19" s="24">
        <v>12.004063002983131</v>
      </c>
      <c r="U19" s="24">
        <v>282.99004702318302</v>
      </c>
      <c r="V19" s="24">
        <v>38.038834587751843</v>
      </c>
      <c r="W19" s="24">
        <v>25.542304235953829</v>
      </c>
      <c r="X19" s="24">
        <v>222.14048955686343</v>
      </c>
      <c r="Y19" s="24">
        <v>7632.7743308672925</v>
      </c>
      <c r="Z19" s="24">
        <v>605.87570592249835</v>
      </c>
      <c r="AA19" s="24">
        <v>2281.6005006613159</v>
      </c>
      <c r="AB19" s="24">
        <v>1426.8023038103595</v>
      </c>
      <c r="AC19" s="24">
        <v>15.692688484703796</v>
      </c>
      <c r="AD19" s="24">
        <v>735.06596885662771</v>
      </c>
      <c r="AE19" s="24">
        <v>52.449754997582076</v>
      </c>
      <c r="AF19" s="24">
        <v>2891.5179564643704</v>
      </c>
      <c r="AG19" s="24">
        <v>2306.3019405950736</v>
      </c>
      <c r="AH19" s="24">
        <v>479.43553425274632</v>
      </c>
      <c r="AI19" s="24">
        <v>1370.6605761892208</v>
      </c>
      <c r="AJ19" s="24">
        <v>3651.707548781782</v>
      </c>
      <c r="AK19" s="24">
        <v>1600.0618293678551</v>
      </c>
      <c r="AL19" s="24">
        <v>36.680195632601055</v>
      </c>
      <c r="AM19" s="24">
        <v>198.13007230663337</v>
      </c>
      <c r="AN19" s="24">
        <v>257.30274135888146</v>
      </c>
      <c r="AO19" s="24">
        <v>241.52536533266937</v>
      </c>
      <c r="AP19" s="24"/>
      <c r="AQ19" s="24">
        <v>62.515343760274455</v>
      </c>
      <c r="AR19" s="24">
        <v>47.80229135958195</v>
      </c>
      <c r="AS19" s="24">
        <v>5070.4420265195777</v>
      </c>
      <c r="AT19" s="24">
        <v>46.609534311807387</v>
      </c>
      <c r="AU19" s="24">
        <v>290.59012479702074</v>
      </c>
      <c r="AV19" s="24"/>
      <c r="AW19" s="24">
        <v>4319.9652937737983</v>
      </c>
      <c r="AX19" s="24">
        <v>42.972902940996022</v>
      </c>
      <c r="AY19" s="24">
        <v>135.0320331965695</v>
      </c>
      <c r="AZ19" s="25">
        <v>336.42384771405307</v>
      </c>
    </row>
    <row r="20" spans="1:53" s="3" customFormat="1" ht="15.75" thickBot="1" x14ac:dyDescent="0.3">
      <c r="A20" s="41" t="s">
        <v>50</v>
      </c>
      <c r="B20" s="48">
        <v>1743.8318709727066</v>
      </c>
      <c r="C20" s="26" t="s">
        <v>51</v>
      </c>
      <c r="D20" s="27">
        <v>1454.8159979083373</v>
      </c>
      <c r="E20" s="27">
        <v>1653.67486844987</v>
      </c>
      <c r="F20" s="27">
        <v>18401.681186327056</v>
      </c>
      <c r="G20" s="26" t="s">
        <v>51</v>
      </c>
      <c r="H20" s="26" t="s">
        <v>51</v>
      </c>
      <c r="I20" s="27">
        <v>5055.4942602909714</v>
      </c>
      <c r="J20" s="27">
        <v>1438.4956705379677</v>
      </c>
      <c r="K20" s="27">
        <v>2369.2169519096446</v>
      </c>
      <c r="L20" s="27">
        <v>1330.9649409609265</v>
      </c>
      <c r="M20" s="26" t="s">
        <v>51</v>
      </c>
      <c r="N20" s="27">
        <v>2410.4356810667641</v>
      </c>
      <c r="O20" s="26" t="s">
        <v>51</v>
      </c>
      <c r="P20" s="26" t="s">
        <v>51</v>
      </c>
      <c r="Q20" s="26" t="s">
        <v>51</v>
      </c>
      <c r="R20" s="27">
        <v>1383.0895578332772</v>
      </c>
      <c r="S20" s="26" t="s">
        <v>51</v>
      </c>
      <c r="T20" s="26" t="s">
        <v>51</v>
      </c>
      <c r="U20" s="26" t="s">
        <v>51</v>
      </c>
      <c r="V20" s="26" t="s">
        <v>51</v>
      </c>
      <c r="W20" s="26" t="s">
        <v>51</v>
      </c>
      <c r="X20" s="26" t="s">
        <v>51</v>
      </c>
      <c r="Y20" s="27">
        <v>6425.4661080455307</v>
      </c>
      <c r="Z20" s="26" t="s">
        <v>51</v>
      </c>
      <c r="AA20" s="26" t="s">
        <v>51</v>
      </c>
      <c r="AB20" s="26" t="s">
        <v>51</v>
      </c>
      <c r="AC20" s="26" t="s">
        <v>51</v>
      </c>
      <c r="AD20" s="26" t="s">
        <v>51</v>
      </c>
      <c r="AE20" s="26" t="s">
        <v>51</v>
      </c>
      <c r="AF20" s="27">
        <v>2255.7198999902803</v>
      </c>
      <c r="AG20" s="27">
        <v>1406.2959050909665</v>
      </c>
      <c r="AH20" s="26" t="s">
        <v>51</v>
      </c>
      <c r="AI20" s="27">
        <v>1219.7631155778954</v>
      </c>
      <c r="AJ20" s="27">
        <v>1853.700360336401</v>
      </c>
      <c r="AK20" s="26" t="s">
        <v>51</v>
      </c>
      <c r="AL20" s="26" t="s">
        <v>51</v>
      </c>
      <c r="AM20" s="27">
        <v>1452.4734335260769</v>
      </c>
      <c r="AN20" s="26" t="s">
        <v>51</v>
      </c>
      <c r="AO20" s="26" t="s">
        <v>51</v>
      </c>
      <c r="AP20" s="27"/>
      <c r="AQ20" s="26" t="s">
        <v>51</v>
      </c>
      <c r="AR20" s="26" t="s">
        <v>51</v>
      </c>
      <c r="AS20" s="27">
        <v>1804.6549327146429</v>
      </c>
      <c r="AT20" s="26" t="s">
        <v>51</v>
      </c>
      <c r="AU20" s="26" t="s">
        <v>51</v>
      </c>
      <c r="AV20" s="27"/>
      <c r="AW20" s="26" t="s">
        <v>51</v>
      </c>
      <c r="AX20" s="26" t="s">
        <v>51</v>
      </c>
      <c r="AY20" s="26" t="s">
        <v>51</v>
      </c>
      <c r="AZ20" s="29" t="s">
        <v>51</v>
      </c>
    </row>
    <row r="21" spans="1:53" s="3" customFormat="1" ht="16.5" thickTop="1" thickBot="1" x14ac:dyDescent="0.3">
      <c r="A21" s="30" t="s">
        <v>52</v>
      </c>
      <c r="B21" s="19">
        <f>B19/B20</f>
        <v>2.051018438358561</v>
      </c>
      <c r="C21" s="20" t="e">
        <f t="shared" ref="C21:AZ21" si="2">C19/C20</f>
        <v>#VALUE!</v>
      </c>
      <c r="D21" s="20">
        <f t="shared" si="2"/>
        <v>1.7296667523720546</v>
      </c>
      <c r="E21" s="20">
        <f t="shared" si="2"/>
        <v>1.8436748316907379</v>
      </c>
      <c r="F21" s="20">
        <f t="shared" si="2"/>
        <v>0.52842077659845688</v>
      </c>
      <c r="G21" s="20" t="e">
        <f t="shared" si="2"/>
        <v>#VALUE!</v>
      </c>
      <c r="H21" s="20" t="e">
        <f t="shared" si="2"/>
        <v>#VALUE!</v>
      </c>
      <c r="I21" s="20">
        <f t="shared" si="2"/>
        <v>1.597401775240944</v>
      </c>
      <c r="J21" s="19">
        <f t="shared" si="2"/>
        <v>3.9070936603417019</v>
      </c>
      <c r="K21" s="19">
        <f t="shared" si="2"/>
        <v>3.0382889445836363</v>
      </c>
      <c r="L21" s="20">
        <f t="shared" si="2"/>
        <v>0.70471064591812782</v>
      </c>
      <c r="M21" s="20" t="e">
        <f t="shared" si="2"/>
        <v>#VALUE!</v>
      </c>
      <c r="N21" s="19">
        <f t="shared" si="2"/>
        <v>2.4304673157766095</v>
      </c>
      <c r="O21" s="20" t="e">
        <f t="shared" si="2"/>
        <v>#VALUE!</v>
      </c>
      <c r="P21" s="20" t="e">
        <f t="shared" si="2"/>
        <v>#VALUE!</v>
      </c>
      <c r="Q21" s="20" t="e">
        <f t="shared" si="2"/>
        <v>#VALUE!</v>
      </c>
      <c r="R21" s="19">
        <f t="shared" si="2"/>
        <v>3.0390640033372724</v>
      </c>
      <c r="S21" s="20" t="e">
        <f t="shared" si="2"/>
        <v>#VALUE!</v>
      </c>
      <c r="T21" s="20" t="e">
        <f t="shared" si="2"/>
        <v>#VALUE!</v>
      </c>
      <c r="U21" s="20" t="e">
        <f t="shared" si="2"/>
        <v>#VALUE!</v>
      </c>
      <c r="V21" s="20" t="e">
        <f t="shared" si="2"/>
        <v>#VALUE!</v>
      </c>
      <c r="W21" s="20" t="e">
        <f t="shared" si="2"/>
        <v>#VALUE!</v>
      </c>
      <c r="X21" s="20" t="e">
        <f t="shared" si="2"/>
        <v>#VALUE!</v>
      </c>
      <c r="Y21" s="20">
        <f t="shared" si="2"/>
        <v>1.1878942636254906</v>
      </c>
      <c r="Z21" s="20" t="e">
        <f t="shared" si="2"/>
        <v>#VALUE!</v>
      </c>
      <c r="AA21" s="20" t="e">
        <f t="shared" si="2"/>
        <v>#VALUE!</v>
      </c>
      <c r="AB21" s="20" t="e">
        <f t="shared" si="2"/>
        <v>#VALUE!</v>
      </c>
      <c r="AC21" s="20" t="e">
        <f t="shared" si="2"/>
        <v>#VALUE!</v>
      </c>
      <c r="AD21" s="20" t="e">
        <f t="shared" si="2"/>
        <v>#VALUE!</v>
      </c>
      <c r="AE21" s="20" t="e">
        <f t="shared" si="2"/>
        <v>#VALUE!</v>
      </c>
      <c r="AF21" s="20">
        <f t="shared" si="2"/>
        <v>1.2818603748084281</v>
      </c>
      <c r="AG21" s="20">
        <f t="shared" si="2"/>
        <v>1.6399834005389429</v>
      </c>
      <c r="AH21" s="20" t="e">
        <f t="shared" si="2"/>
        <v>#VALUE!</v>
      </c>
      <c r="AI21" s="20">
        <f t="shared" si="2"/>
        <v>1.1237104636828059</v>
      </c>
      <c r="AJ21" s="19">
        <f t="shared" si="2"/>
        <v>1.9699556772590188</v>
      </c>
      <c r="AK21" s="20" t="e">
        <f t="shared" si="2"/>
        <v>#VALUE!</v>
      </c>
      <c r="AL21" s="20" t="e">
        <f t="shared" si="2"/>
        <v>#VALUE!</v>
      </c>
      <c r="AM21" s="21">
        <f t="shared" si="2"/>
        <v>0.13640874093348865</v>
      </c>
      <c r="AN21" s="20" t="e">
        <f t="shared" si="2"/>
        <v>#VALUE!</v>
      </c>
      <c r="AO21" s="20" t="e">
        <f t="shared" si="2"/>
        <v>#VALUE!</v>
      </c>
      <c r="AP21" s="20" t="e">
        <f t="shared" si="2"/>
        <v>#DIV/0!</v>
      </c>
      <c r="AQ21" s="20" t="e">
        <f t="shared" si="2"/>
        <v>#VALUE!</v>
      </c>
      <c r="AR21" s="20" t="e">
        <f t="shared" si="2"/>
        <v>#VALUE!</v>
      </c>
      <c r="AS21" s="19">
        <f t="shared" si="2"/>
        <v>2.8096462845073606</v>
      </c>
      <c r="AT21" s="20" t="e">
        <f t="shared" si="2"/>
        <v>#VALUE!</v>
      </c>
      <c r="AU21" s="20" t="e">
        <f t="shared" si="2"/>
        <v>#VALUE!</v>
      </c>
      <c r="AV21" s="20" t="e">
        <f t="shared" si="2"/>
        <v>#DIV/0!</v>
      </c>
      <c r="AW21" s="20" t="e">
        <f t="shared" si="2"/>
        <v>#VALUE!</v>
      </c>
      <c r="AX21" s="20" t="e">
        <f t="shared" si="2"/>
        <v>#VALUE!</v>
      </c>
      <c r="AY21" s="20" t="e">
        <f t="shared" si="2"/>
        <v>#VALUE!</v>
      </c>
      <c r="AZ21" s="22" t="e">
        <f t="shared" si="2"/>
        <v>#VALUE!</v>
      </c>
    </row>
    <row r="22" spans="1:53" s="10" customFormat="1" ht="15.75" thickTop="1" x14ac:dyDescent="0.25">
      <c r="A22" s="4"/>
      <c r="B22" s="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4"/>
    </row>
    <row r="23" spans="1:53" x14ac:dyDescent="0.25">
      <c r="A23" s="53" t="s">
        <v>58</v>
      </c>
    </row>
    <row r="24" spans="1:53" x14ac:dyDescent="0.25">
      <c r="A24" s="53" t="s">
        <v>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Serum-vs-Exo</vt:lpstr>
      <vt:lpstr>Tabelle2</vt:lpstr>
    </vt:vector>
  </TitlesOfParts>
  <Company>Elbe Kliniken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Zellbiologie</dc:creator>
  <cp:lastModifiedBy>Zellbiologie</cp:lastModifiedBy>
  <dcterms:created xsi:type="dcterms:W3CDTF">2024-02-22T10:22:11Z</dcterms:created>
  <dcterms:modified xsi:type="dcterms:W3CDTF">2024-02-22T10:43:04Z</dcterms:modified>
</cp:coreProperties>
</file>