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20940" windowHeight="10110" activeTab="1"/>
  </bookViews>
  <sheets>
    <sheet name="CV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K14" i="3"/>
  <c r="N14" s="1"/>
  <c r="N11"/>
  <c r="N7"/>
  <c r="K11"/>
  <c r="K7"/>
  <c r="K21" i="2"/>
  <c r="I21"/>
  <c r="D21"/>
  <c r="H19"/>
  <c r="I19" s="1"/>
  <c r="G19"/>
  <c r="H18"/>
  <c r="G18"/>
  <c r="I18" s="1"/>
  <c r="H17"/>
  <c r="I17" s="1"/>
  <c r="G17"/>
  <c r="H16"/>
  <c r="G16"/>
  <c r="I16" s="1"/>
  <c r="H15"/>
  <c r="I15" s="1"/>
  <c r="G15"/>
  <c r="H14"/>
  <c r="G14"/>
  <c r="I14" s="1"/>
  <c r="C19"/>
  <c r="D19" s="1"/>
  <c r="B19"/>
  <c r="C18"/>
  <c r="B18"/>
  <c r="D18" s="1"/>
  <c r="C17"/>
  <c r="D17" s="1"/>
  <c r="B17"/>
  <c r="C16"/>
  <c r="B16"/>
  <c r="D16" s="1"/>
  <c r="C15"/>
  <c r="D15" s="1"/>
  <c r="B15"/>
  <c r="D14"/>
  <c r="C14"/>
  <c r="B14"/>
  <c r="L3"/>
  <c r="P8"/>
  <c r="O8"/>
  <c r="N8"/>
  <c r="M8"/>
  <c r="L8"/>
  <c r="P7"/>
  <c r="O7"/>
  <c r="N7"/>
  <c r="M7"/>
  <c r="L7"/>
  <c r="P6"/>
  <c r="O6"/>
  <c r="N6"/>
  <c r="M6"/>
  <c r="L6"/>
  <c r="P5"/>
  <c r="O5"/>
  <c r="N5"/>
  <c r="M5"/>
  <c r="L5"/>
  <c r="P4"/>
  <c r="O4"/>
  <c r="N4"/>
  <c r="M4"/>
  <c r="L4"/>
  <c r="P3"/>
  <c r="O3"/>
  <c r="N3"/>
  <c r="M3"/>
</calcChain>
</file>

<file path=xl/sharedStrings.xml><?xml version="1.0" encoding="utf-8"?>
<sst xmlns="http://schemas.openxmlformats.org/spreadsheetml/2006/main" count="26" uniqueCount="12">
  <si>
    <t>Red</t>
  </si>
  <si>
    <t>Blue</t>
  </si>
  <si>
    <t>A</t>
  </si>
  <si>
    <t>B</t>
  </si>
  <si>
    <t>C</t>
  </si>
  <si>
    <t>D</t>
  </si>
  <si>
    <t>E</t>
  </si>
  <si>
    <t>Outcome</t>
  </si>
  <si>
    <t>Bout</t>
  </si>
  <si>
    <t>Mean</t>
  </si>
  <si>
    <t>SD</t>
  </si>
  <si>
    <t>CV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</si>
</sst>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K22" sqref="K22"/>
    </sheetView>
  </sheetViews>
  <sheetFormatPr defaultRowHeight="15"/>
  <sheetData>
    <row r="1" spans="1:16">
      <c r="A1" t="s">
        <v>8</v>
      </c>
      <c r="B1" t="s">
        <v>0</v>
      </c>
      <c r="G1" t="s">
        <v>1</v>
      </c>
      <c r="L1" t="s">
        <v>7</v>
      </c>
    </row>
    <row r="2" spans="1:16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2</v>
      </c>
      <c r="M2" t="s">
        <v>3</v>
      </c>
      <c r="N2" t="s">
        <v>4</v>
      </c>
      <c r="O2" t="s">
        <v>5</v>
      </c>
      <c r="P2" t="s">
        <v>6</v>
      </c>
    </row>
    <row r="3" spans="1:16">
      <c r="A3">
        <v>1</v>
      </c>
      <c r="B3">
        <v>82</v>
      </c>
      <c r="C3">
        <v>78</v>
      </c>
      <c r="D3">
        <v>74</v>
      </c>
      <c r="E3">
        <v>81</v>
      </c>
      <c r="F3">
        <v>62</v>
      </c>
      <c r="G3">
        <v>71</v>
      </c>
      <c r="H3">
        <v>66</v>
      </c>
      <c r="I3">
        <v>67</v>
      </c>
      <c r="J3">
        <v>69</v>
      </c>
      <c r="K3">
        <v>65</v>
      </c>
      <c r="L3" t="str">
        <f>IF(B3&gt;G3,"Red",IF(B3&lt;G3,"Blue","Draw"))</f>
        <v>Red</v>
      </c>
      <c r="M3" t="str">
        <f t="shared" ref="M3:M8" si="0">IF(C3&gt;H3,"Red",IF(C3&lt;H3,"Blue","Draw"))</f>
        <v>Red</v>
      </c>
      <c r="N3" t="str">
        <f t="shared" ref="N3:N8" si="1">IF(D3&gt;I3,"Red",IF(D3&lt;I3,"Blue","Draw"))</f>
        <v>Red</v>
      </c>
      <c r="O3" t="str">
        <f t="shared" ref="O3:O8" si="2">IF(E3&gt;J3,"Red",IF(E3&lt;J3,"Blue","Draw"))</f>
        <v>Red</v>
      </c>
      <c r="P3" t="str">
        <f t="shared" ref="P3:P8" si="3">IF(F3&gt;K3,"Red",IF(F3&lt;K3,"Blue","Draw"))</f>
        <v>Blue</v>
      </c>
    </row>
    <row r="4" spans="1:16">
      <c r="A4">
        <v>2</v>
      </c>
      <c r="B4">
        <v>43</v>
      </c>
      <c r="C4">
        <v>39</v>
      </c>
      <c r="D4">
        <v>54</v>
      </c>
      <c r="E4">
        <v>54</v>
      </c>
      <c r="F4">
        <v>57</v>
      </c>
      <c r="G4">
        <v>63</v>
      </c>
      <c r="H4">
        <v>57</v>
      </c>
      <c r="I4">
        <v>57</v>
      </c>
      <c r="J4">
        <v>64</v>
      </c>
      <c r="K4">
        <v>62</v>
      </c>
      <c r="L4" t="str">
        <f t="shared" ref="L4:L8" si="4">IF(B4&gt;G4,"Red",IF(B4&lt;G4,"Blue","Draw"))</f>
        <v>Blue</v>
      </c>
      <c r="M4" t="str">
        <f t="shared" si="0"/>
        <v>Blue</v>
      </c>
      <c r="N4" t="str">
        <f t="shared" si="1"/>
        <v>Blue</v>
      </c>
      <c r="O4" t="str">
        <f t="shared" si="2"/>
        <v>Blue</v>
      </c>
      <c r="P4" t="str">
        <f t="shared" si="3"/>
        <v>Blue</v>
      </c>
    </row>
    <row r="5" spans="1:16">
      <c r="A5">
        <v>3</v>
      </c>
      <c r="B5">
        <v>36</v>
      </c>
      <c r="C5">
        <v>31</v>
      </c>
      <c r="D5">
        <v>29</v>
      </c>
      <c r="E5">
        <v>37</v>
      </c>
      <c r="F5">
        <v>34</v>
      </c>
      <c r="G5">
        <v>50</v>
      </c>
      <c r="H5">
        <v>46</v>
      </c>
      <c r="I5">
        <v>46</v>
      </c>
      <c r="J5">
        <v>54</v>
      </c>
      <c r="K5">
        <v>54</v>
      </c>
      <c r="L5" t="str">
        <f t="shared" si="4"/>
        <v>Blue</v>
      </c>
      <c r="M5" t="str">
        <f t="shared" si="0"/>
        <v>Blue</v>
      </c>
      <c r="N5" t="str">
        <f t="shared" si="1"/>
        <v>Blue</v>
      </c>
      <c r="O5" t="str">
        <f t="shared" si="2"/>
        <v>Blue</v>
      </c>
      <c r="P5" t="str">
        <f t="shared" si="3"/>
        <v>Blue</v>
      </c>
    </row>
    <row r="6" spans="1:16">
      <c r="A6">
        <v>4</v>
      </c>
      <c r="B6">
        <v>49</v>
      </c>
      <c r="C6">
        <v>56</v>
      </c>
      <c r="D6">
        <v>51</v>
      </c>
      <c r="E6">
        <v>54</v>
      </c>
      <c r="F6">
        <v>52</v>
      </c>
      <c r="G6">
        <v>50</v>
      </c>
      <c r="H6">
        <v>40</v>
      </c>
      <c r="I6">
        <v>50</v>
      </c>
      <c r="J6">
        <v>48</v>
      </c>
      <c r="K6">
        <v>56</v>
      </c>
      <c r="L6" t="str">
        <f t="shared" si="4"/>
        <v>Blue</v>
      </c>
      <c r="M6" t="str">
        <f t="shared" si="0"/>
        <v>Red</v>
      </c>
      <c r="N6" t="str">
        <f t="shared" si="1"/>
        <v>Red</v>
      </c>
      <c r="O6" t="str">
        <f t="shared" si="2"/>
        <v>Red</v>
      </c>
      <c r="P6" t="str">
        <f t="shared" si="3"/>
        <v>Blue</v>
      </c>
    </row>
    <row r="7" spans="1:16">
      <c r="A7">
        <v>5</v>
      </c>
      <c r="B7">
        <v>41</v>
      </c>
      <c r="C7">
        <v>39</v>
      </c>
      <c r="D7">
        <v>50</v>
      </c>
      <c r="E7">
        <v>38</v>
      </c>
      <c r="F7">
        <v>46</v>
      </c>
      <c r="G7">
        <v>58</v>
      </c>
      <c r="H7">
        <v>59</v>
      </c>
      <c r="I7">
        <v>53</v>
      </c>
      <c r="J7">
        <v>53</v>
      </c>
      <c r="K7">
        <v>43</v>
      </c>
      <c r="L7" t="str">
        <f t="shared" si="4"/>
        <v>Blue</v>
      </c>
      <c r="M7" t="str">
        <f t="shared" si="0"/>
        <v>Blue</v>
      </c>
      <c r="N7" t="str">
        <f t="shared" si="1"/>
        <v>Blue</v>
      </c>
      <c r="O7" t="str">
        <f t="shared" si="2"/>
        <v>Blue</v>
      </c>
      <c r="P7" t="str">
        <f t="shared" si="3"/>
        <v>Red</v>
      </c>
    </row>
    <row r="8" spans="1:16">
      <c r="A8">
        <v>6</v>
      </c>
      <c r="B8">
        <v>83</v>
      </c>
      <c r="C8">
        <v>71</v>
      </c>
      <c r="D8">
        <v>72</v>
      </c>
      <c r="E8">
        <v>69</v>
      </c>
      <c r="F8">
        <v>74</v>
      </c>
      <c r="G8">
        <v>54</v>
      </c>
      <c r="H8">
        <v>51</v>
      </c>
      <c r="I8">
        <v>49</v>
      </c>
      <c r="J8">
        <v>49</v>
      </c>
      <c r="K8">
        <v>41</v>
      </c>
      <c r="L8" t="str">
        <f t="shared" si="4"/>
        <v>Red</v>
      </c>
      <c r="M8" t="str">
        <f t="shared" si="0"/>
        <v>Red</v>
      </c>
      <c r="N8" t="str">
        <f t="shared" si="1"/>
        <v>Red</v>
      </c>
      <c r="O8" t="str">
        <f t="shared" si="2"/>
        <v>Red</v>
      </c>
      <c r="P8" t="str">
        <f t="shared" si="3"/>
        <v>Red</v>
      </c>
    </row>
    <row r="13" spans="1:16">
      <c r="B13" t="s">
        <v>9</v>
      </c>
      <c r="C13" t="s">
        <v>10</v>
      </c>
      <c r="D13" t="s">
        <v>11</v>
      </c>
      <c r="G13" t="s">
        <v>9</v>
      </c>
      <c r="H13" t="s">
        <v>10</v>
      </c>
      <c r="I13" t="s">
        <v>11</v>
      </c>
    </row>
    <row r="14" spans="1:16">
      <c r="A14">
        <v>1</v>
      </c>
      <c r="B14" s="1">
        <f>AVERAGE(B3:F3)</f>
        <v>75.400000000000006</v>
      </c>
      <c r="C14" s="1">
        <f>STDEV(B3:F3)</f>
        <v>8.1117199162693101</v>
      </c>
      <c r="D14" s="1">
        <f>100*C14/B14</f>
        <v>10.758249225821364</v>
      </c>
      <c r="E14" s="1"/>
      <c r="F14" s="1"/>
      <c r="G14" s="1">
        <f>AVERAGE(G3:K3)</f>
        <v>67.599999999999994</v>
      </c>
      <c r="H14" s="1">
        <f>STDEV(G3:K3)</f>
        <v>2.408318915758497</v>
      </c>
      <c r="I14" s="1">
        <f>100*H14/G14</f>
        <v>3.5626019463883094</v>
      </c>
    </row>
    <row r="15" spans="1:16">
      <c r="A15">
        <v>2</v>
      </c>
      <c r="B15" s="1">
        <f t="shared" ref="B15:B19" si="5">AVERAGE(B4:F4)</f>
        <v>49.4</v>
      </c>
      <c r="C15" s="1">
        <f t="shared" ref="C15:C19" si="6">STDEV(B4:F4)</f>
        <v>7.8930349042684576</v>
      </c>
      <c r="D15" s="1">
        <f t="shared" ref="D15:D19" si="7">100*C15/B15</f>
        <v>15.97780344993615</v>
      </c>
      <c r="E15" s="1"/>
      <c r="F15" s="1"/>
      <c r="G15" s="1">
        <f t="shared" ref="G15:G19" si="8">AVERAGE(G4:K4)</f>
        <v>60.6</v>
      </c>
      <c r="H15" s="1">
        <f t="shared" ref="H15:H19" si="9">STDEV(G4:K4)</f>
        <v>3.3615472627943492</v>
      </c>
      <c r="I15" s="1">
        <f t="shared" ref="I15:I19" si="10">100*H15/G15</f>
        <v>5.5471076943801139</v>
      </c>
    </row>
    <row r="16" spans="1:16">
      <c r="A16">
        <v>3</v>
      </c>
      <c r="B16" s="1">
        <f t="shared" si="5"/>
        <v>33.4</v>
      </c>
      <c r="C16" s="1">
        <f t="shared" si="6"/>
        <v>3.3615472627943155</v>
      </c>
      <c r="D16" s="1">
        <f t="shared" si="7"/>
        <v>10.064512762857232</v>
      </c>
      <c r="E16" s="1"/>
      <c r="F16" s="1"/>
      <c r="G16" s="1">
        <f t="shared" si="8"/>
        <v>50</v>
      </c>
      <c r="H16" s="1">
        <f t="shared" si="9"/>
        <v>4</v>
      </c>
      <c r="I16" s="1">
        <f t="shared" si="10"/>
        <v>8</v>
      </c>
    </row>
    <row r="17" spans="1:11">
      <c r="A17">
        <v>4</v>
      </c>
      <c r="B17" s="1">
        <f t="shared" si="5"/>
        <v>52.4</v>
      </c>
      <c r="C17" s="1">
        <f t="shared" si="6"/>
        <v>2.701851217221293</v>
      </c>
      <c r="D17" s="1">
        <f t="shared" si="7"/>
        <v>5.1562046130177341</v>
      </c>
      <c r="E17" s="1"/>
      <c r="F17" s="1"/>
      <c r="G17" s="1">
        <f t="shared" si="8"/>
        <v>48.8</v>
      </c>
      <c r="H17" s="1">
        <f t="shared" si="9"/>
        <v>5.7619441163551572</v>
      </c>
      <c r="I17" s="1">
        <f t="shared" si="10"/>
        <v>11.807262533514667</v>
      </c>
    </row>
    <row r="18" spans="1:11">
      <c r="A18">
        <v>5</v>
      </c>
      <c r="B18" s="1">
        <f t="shared" si="5"/>
        <v>42.8</v>
      </c>
      <c r="C18" s="1">
        <f t="shared" si="6"/>
        <v>5.0695167422546126</v>
      </c>
      <c r="D18" s="1">
        <f t="shared" si="7"/>
        <v>11.84466528564162</v>
      </c>
      <c r="E18" s="1"/>
      <c r="F18" s="1"/>
      <c r="G18" s="1">
        <f t="shared" si="8"/>
        <v>53.2</v>
      </c>
      <c r="H18" s="1">
        <f t="shared" si="9"/>
        <v>6.3403469936589287</v>
      </c>
      <c r="I18" s="1">
        <f t="shared" si="10"/>
        <v>11.917945476802496</v>
      </c>
    </row>
    <row r="19" spans="1:11">
      <c r="A19">
        <v>6</v>
      </c>
      <c r="B19" s="1">
        <f t="shared" si="5"/>
        <v>73.8</v>
      </c>
      <c r="C19" s="1">
        <f t="shared" si="6"/>
        <v>5.449770637375468</v>
      </c>
      <c r="D19" s="1">
        <f t="shared" si="7"/>
        <v>7.3845130587743473</v>
      </c>
      <c r="E19" s="1"/>
      <c r="F19" s="1"/>
      <c r="G19" s="1">
        <f t="shared" si="8"/>
        <v>48.8</v>
      </c>
      <c r="H19" s="1">
        <f t="shared" si="9"/>
        <v>4.8166378315168989</v>
      </c>
      <c r="I19" s="1">
        <f t="shared" si="10"/>
        <v>9.8701594908133181</v>
      </c>
    </row>
    <row r="21" spans="1:11">
      <c r="A21" t="s">
        <v>9</v>
      </c>
      <c r="D21" s="1">
        <f>AVERAGE(D14:D19)</f>
        <v>10.197658066008074</v>
      </c>
      <c r="I21" s="1">
        <f>AVERAGE(I14:I19)</f>
        <v>8.4508461903164829</v>
      </c>
      <c r="K21" s="1">
        <f>AVERAGE(D14:D19,I14:I19)</f>
        <v>9.3242521281622803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H7:N15"/>
  <sheetViews>
    <sheetView tabSelected="1" workbookViewId="0">
      <selection activeCell="L14" sqref="L14"/>
    </sheetView>
  </sheetViews>
  <sheetFormatPr defaultRowHeight="15"/>
  <sheetData>
    <row r="7" spans="8:14">
      <c r="H7">
        <v>44.5</v>
      </c>
      <c r="I7">
        <v>763.9</v>
      </c>
      <c r="K7">
        <f>SUM(H7:I7)/SUM(H8:I8)</f>
        <v>33.68333333333333</v>
      </c>
      <c r="L7">
        <v>1421.8</v>
      </c>
      <c r="N7">
        <f>(L7-K7)/L7</f>
        <v>0.97630937309513754</v>
      </c>
    </row>
    <row r="8" spans="8:14">
      <c r="H8">
        <v>4</v>
      </c>
      <c r="I8">
        <v>20</v>
      </c>
    </row>
    <row r="11" spans="8:14">
      <c r="H11">
        <v>94.3</v>
      </c>
      <c r="I11">
        <v>424.5</v>
      </c>
      <c r="K11">
        <f>SUM(H11:I11)/SUM(H12:I12)</f>
        <v>21.616666666666664</v>
      </c>
      <c r="L11">
        <v>295.10000000000002</v>
      </c>
      <c r="N11">
        <f>(L11-K11)/L11</f>
        <v>0.92674799502993332</v>
      </c>
    </row>
    <row r="12" spans="8:14">
      <c r="H12">
        <v>4</v>
      </c>
      <c r="I12">
        <v>20</v>
      </c>
    </row>
    <row r="14" spans="8:14">
      <c r="H14">
        <v>118.1</v>
      </c>
      <c r="I14">
        <v>1209.0999999999999</v>
      </c>
      <c r="K14">
        <f>SUM(H14:I14)/SUM(H15:I15)</f>
        <v>27.649999999999995</v>
      </c>
      <c r="L14">
        <v>780.5</v>
      </c>
      <c r="N14">
        <f>(L14-K14)/L14</f>
        <v>0.96457399103139019</v>
      </c>
    </row>
    <row r="15" spans="8:14">
      <c r="H15">
        <v>4</v>
      </c>
      <c r="I15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CV</vt:lpstr>
      <vt:lpstr>Sheet3</vt:lpstr>
    </vt:vector>
  </TitlesOfParts>
  <Company>UWIC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</dc:creator>
  <cp:lastModifiedBy>ISD</cp:lastModifiedBy>
  <dcterms:created xsi:type="dcterms:W3CDTF">2010-12-28T20:07:17Z</dcterms:created>
  <dcterms:modified xsi:type="dcterms:W3CDTF">2010-12-29T00:31:18Z</dcterms:modified>
</cp:coreProperties>
</file>