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66925"/>
  <mc:AlternateContent xmlns:mc="http://schemas.openxmlformats.org/markup-compatibility/2006">
    <mc:Choice Requires="x15">
      <x15ac:absPath xmlns:x15ac="http://schemas.microsoft.com/office/spreadsheetml/2010/11/ac" url="C:\Data\git_repos\corev-v-verif\cv32e40p\docs\VerifPlans\Simulation\xpulp_instruction_extensions\"/>
    </mc:Choice>
  </mc:AlternateContent>
  <xr:revisionPtr revIDLastSave="0" documentId="13_ncr:1_{0366A552-853F-4FF1-B4B7-80969BFAB5F3}" xr6:coauthVersionLast="47" xr6:coauthVersionMax="47" xr10:uidLastSave="{00000000-0000-0000-0000-000000000000}"/>
  <bookViews>
    <workbookView xWindow="-120" yWindow="-120" windowWidth="51840" windowHeight="21240" tabRatio="500" activeTab="1" xr2:uid="{00000000-000D-0000-FFFF-FFFF00000000}"/>
  </bookViews>
  <sheets>
    <sheet name="ReadMe" sheetId="3" r:id="rId1"/>
    <sheet name="XPULP_SIMD" sheetId="1" r:id="rId2"/>
    <sheet name="DONOTDELETE" sheetId="2"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 i="1" l="1"/>
  <c r="K9" i="1"/>
  <c r="K169" i="1"/>
  <c r="K168" i="1"/>
  <c r="K163" i="1"/>
  <c r="K162" i="1"/>
  <c r="K161" i="1"/>
  <c r="K160" i="1"/>
  <c r="K159" i="1"/>
  <c r="K158" i="1"/>
  <c r="K157" i="1"/>
  <c r="K156" i="1"/>
  <c r="K155" i="1"/>
  <c r="K154" i="1"/>
  <c r="K153" i="1"/>
  <c r="K152" i="1"/>
  <c r="K151" i="1"/>
  <c r="K150" i="1"/>
  <c r="K149" i="1"/>
  <c r="K148" i="1"/>
  <c r="K147" i="1"/>
  <c r="K146" i="1"/>
  <c r="K145" i="1"/>
  <c r="K143" i="1"/>
  <c r="K141" i="1"/>
  <c r="K139" i="1"/>
  <c r="K129" i="1"/>
  <c r="K135" i="1"/>
  <c r="K133" i="1"/>
  <c r="K131" i="1"/>
  <c r="K127" i="1"/>
  <c r="K125" i="1"/>
  <c r="K123" i="1"/>
  <c r="K121" i="1"/>
  <c r="K119" i="1"/>
  <c r="K117" i="1"/>
  <c r="K115" i="1"/>
  <c r="K113" i="1"/>
  <c r="K111" i="1"/>
  <c r="K109" i="1"/>
  <c r="K107" i="1"/>
  <c r="K105" i="1"/>
  <c r="K103" i="1"/>
  <c r="K101" i="1"/>
  <c r="K97" i="1"/>
  <c r="K99" i="1"/>
  <c r="K95" i="1"/>
  <c r="K93" i="1"/>
  <c r="K91" i="1"/>
  <c r="K89" i="1"/>
  <c r="K87" i="1"/>
  <c r="K85" i="1"/>
  <c r="K83" i="1"/>
  <c r="K81" i="1"/>
  <c r="K79" i="1"/>
  <c r="K77" i="1"/>
  <c r="K75" i="1"/>
  <c r="K73" i="1"/>
  <c r="K71" i="1"/>
  <c r="K69" i="1"/>
  <c r="K67" i="1"/>
  <c r="K65" i="1"/>
  <c r="K63" i="1"/>
  <c r="K61" i="1"/>
  <c r="K59" i="1"/>
  <c r="K57" i="1"/>
  <c r="K55" i="1"/>
  <c r="K53" i="1"/>
  <c r="K51" i="1"/>
  <c r="K49" i="1"/>
  <c r="K47" i="1"/>
  <c r="K45" i="1"/>
  <c r="K43" i="1"/>
  <c r="K41" i="1"/>
  <c r="K39" i="1"/>
  <c r="K37" i="1"/>
  <c r="K35" i="1"/>
  <c r="K36" i="1"/>
  <c r="K33" i="1"/>
  <c r="K31" i="1"/>
  <c r="K29" i="1"/>
  <c r="K27" i="1"/>
  <c r="K25" i="1"/>
  <c r="K23" i="1"/>
  <c r="K21" i="1"/>
  <c r="K19" i="1"/>
  <c r="K17" i="1"/>
  <c r="K15" i="1"/>
  <c r="K13" i="1"/>
  <c r="K11" i="1"/>
  <c r="K5" i="1"/>
  <c r="K3" i="1"/>
  <c r="K144" i="1"/>
  <c r="K130" i="1"/>
  <c r="K142" i="1"/>
  <c r="K140" i="1"/>
  <c r="K138" i="1"/>
  <c r="K137" i="1"/>
  <c r="K136" i="1"/>
  <c r="K134" i="1"/>
  <c r="K132" i="1"/>
  <c r="K128" i="1"/>
  <c r="K126" i="1"/>
  <c r="K124" i="1"/>
  <c r="K98" i="1"/>
  <c r="K96" i="1"/>
  <c r="K94" i="1"/>
  <c r="K92" i="1"/>
  <c r="K90" i="1"/>
  <c r="K88" i="1"/>
  <c r="K86" i="1"/>
  <c r="K84" i="1"/>
  <c r="K82" i="1"/>
  <c r="K80" i="1"/>
  <c r="K78" i="1"/>
  <c r="K76" i="1"/>
  <c r="K74" i="1"/>
  <c r="K72" i="1"/>
  <c r="K70" i="1"/>
  <c r="K68" i="1"/>
  <c r="K66" i="1"/>
  <c r="K64" i="1"/>
  <c r="K62" i="1"/>
  <c r="K60" i="1"/>
  <c r="K58" i="1"/>
  <c r="K56" i="1"/>
  <c r="K54" i="1"/>
  <c r="K52" i="1"/>
  <c r="K50" i="1"/>
  <c r="K48" i="1"/>
  <c r="K46" i="1"/>
  <c r="K44" i="1"/>
  <c r="K42" i="1"/>
  <c r="K40" i="1"/>
  <c r="K38" i="1"/>
  <c r="K34" i="1"/>
  <c r="K32" i="1"/>
  <c r="K30" i="1"/>
  <c r="K28" i="1"/>
  <c r="K26" i="1"/>
  <c r="K24" i="1"/>
  <c r="K22" i="1"/>
  <c r="K20" i="1"/>
  <c r="K18" i="1"/>
  <c r="K16" i="1"/>
  <c r="K14" i="1"/>
  <c r="K12" i="1"/>
  <c r="K10" i="1"/>
  <c r="K8" i="1"/>
  <c r="K6" i="1"/>
  <c r="K4" i="1"/>
  <c r="K2" i="1"/>
  <c r="K104" i="1"/>
  <c r="K102" i="1"/>
  <c r="K100" i="1"/>
  <c r="K122" i="1"/>
  <c r="K120" i="1"/>
  <c r="K118" i="1"/>
  <c r="K116" i="1"/>
  <c r="K114" i="1"/>
  <c r="K112" i="1"/>
  <c r="K110" i="1"/>
  <c r="K108" i="1"/>
  <c r="K106" i="1"/>
</calcChain>
</file>

<file path=xl/sharedStrings.xml><?xml version="1.0" encoding="utf-8"?>
<sst xmlns="http://schemas.openxmlformats.org/spreadsheetml/2006/main" count="3131" uniqueCount="763">
  <si>
    <t>Requirement Location</t>
  </si>
  <si>
    <t>Feature</t>
  </si>
  <si>
    <t>Sub Feature</t>
  </si>
  <si>
    <t>Feature Description</t>
  </si>
  <si>
    <t>Verification Goal</t>
  </si>
  <si>
    <t>Pass/Fail Criteria</t>
  </si>
  <si>
    <t>Test Type</t>
  </si>
  <si>
    <t>Coverage Method</t>
  </si>
  <si>
    <t>Link to Coverage</t>
  </si>
  <si>
    <t>Self Checking Test</t>
  </si>
  <si>
    <t>RISC-V Compliance</t>
  </si>
  <si>
    <t>Testcase</t>
  </si>
  <si>
    <t>Signature Check</t>
  </si>
  <si>
    <t>OpenHW Compliance</t>
  </si>
  <si>
    <t>Functional Coverage</t>
  </si>
  <si>
    <t>Check against RM</t>
  </si>
  <si>
    <t>Directed Self-Checking</t>
  </si>
  <si>
    <t>Assertion Coverage</t>
  </si>
  <si>
    <t>Assertion Check</t>
  </si>
  <si>
    <t>Directed Non-Self-Checking</t>
  </si>
  <si>
    <t>Code Coverage</t>
  </si>
  <si>
    <t>Any/All</t>
  </si>
  <si>
    <t>Constrained-Random</t>
  </si>
  <si>
    <t>N/A</t>
  </si>
  <si>
    <t>Other</t>
  </si>
  <si>
    <t>ENV capability, not specific test</t>
  </si>
  <si>
    <t>coverage:
All bits of rs1 are toggled 
All bits of rs2 are toggled 
All bits of rD are toggled</t>
  </si>
  <si>
    <t>CV.DOTP.H</t>
  </si>
  <si>
    <t>CV.DOTP.B</t>
  </si>
  <si>
    <t>CV.SDOTP.H</t>
  </si>
  <si>
    <t>CV.SDOTP.B</t>
  </si>
  <si>
    <t>CV.DOTP.SC.H</t>
  </si>
  <si>
    <t>CV.DOTP.SCI.H</t>
  </si>
  <si>
    <t>cv.dot{s,u,us}p.sc.h     rD, rs1, rs2
rD[0] = rs1[0] * rs2[0]
rD[1] = rs1[1] * rs2[0]
Operands are all signed if {s} option is used, unsigned if {u} option is used, and rs1 is unsigned and rs2 signed if {us} option is used</t>
  </si>
  <si>
    <t>cv.dot{s,u,us}p.h     rD, rs1, rs2 
rD[0] = rs1[0] * rs2[0]
rD[1] = rs1[1] * rs2[1]
Operands are all signed if {s} option is used, unsigned if {u} option is used, and rs1 is unsigned and rs2 signed if {us} option is used</t>
  </si>
  <si>
    <t>cv.dot{s,u,us}p.sci.h     rD, rs1, imm6
rD[0] = rs1[0] * imm6
rD[1] = rs1[1] * imm6
Operands are all signed if {s} option is used, unsigned if {u} option is used, and rs1 is unsigned and imm6 signed if {us} option is used</t>
  </si>
  <si>
    <t>coverage:
All bits of rs1 are toggled 
All bits of rD are toggled
All bits of Imm6 are toggled</t>
  </si>
  <si>
    <t>CV.DOTP.SC.B</t>
  </si>
  <si>
    <t>CV.DOTP.SCI.B</t>
  </si>
  <si>
    <t>cv.dot{s,u,us}p.sci.b       rD, rs1, imm6
rD[0] = rs1[0] *  imm6  
rD[1] = rs1[1] *  imm6  
rD[2] = rs1[2] *  imm6 
rD[3] = rs1[3] *  imm6
Operands are all signed if {s} option is used, unsigned if {u} option is used, and rs1 is unsigned and  imm6 signed if {us} option is used</t>
  </si>
  <si>
    <t>cv.dot{s,u,us}p.sc.b       rD, rs1, rs2
rD[0] = rs1[0] * rs2[0]  
rD[1] = rs1[1] * rs2[0]  
rD[2] = rs1[2] * rs2[0] 
rD[3] = rs1[3] * rs2[0]
Operands are all signed if {s} option is used, unsigned if {u} option is used, and rs1 is unsigned and rs2 signed if {us} option is used</t>
  </si>
  <si>
    <t>cv.dot{s,u,us}p.b       rD, rs1, rs2
rD[0] = rs1[0] * rs2[0]  
rD[1] = rs1[1] * rs2[1]  
rD[2] = rs1[2] * rs2[2] 
rD[3] = rs1[3] * rs2[3]
Operands are all signed if {s} option is used, unsigned if {u} option is used, and rs1 is unsigned and rs2 signed if {us} option is used</t>
  </si>
  <si>
    <t>CV.SDOTP.SC.H</t>
  </si>
  <si>
    <t>CV.SDOTP.SCI.H</t>
  </si>
  <si>
    <t>cv.sdot{s,u,us}p.h     rD, rs1, rs2 
rD[0] = rD[0] + rs1[0] * rs2[0]
rD[1] = rD[1] + rs1[1] * rs2[1]
Operands are all signed if {s} option is used, unsigned if {u} option is used, and rs1 is unsigned and rs2 signed if {us} option is used</t>
  </si>
  <si>
    <t>cv.sdot{s,u,us}p.sc.h     rD, rs1, rs2
rD[0] = rD[0] + rs1[0] * rs2[0]
rD[1] = rD[1] + rs1[1] * rs2[0]
Operands are all signed if {s} option is used, unsigned if {u} option is used, and rs1 is unsigned and rs2 signed if {us} option is used</t>
  </si>
  <si>
    <t>cv.sdot{s,u,us}p.sci.h     rD, rs1, imm6
rD[0] = rD[0] + rs1[0] * imm6
rD[1] = rD[0] + rs1[1] * imm6
Operands are all signed if {s} option is used, unsigned if {u} option is used, and rs1 is unsigned and imm6 signed if {us} option is used</t>
  </si>
  <si>
    <t>cv.sdot{s,u,us}p.b     rD, rs1, rs2 
rD[0] = rD[0] + rs1[0] * rs2[0]
rD[1] = rD[1] + rs1[1] * rs2[1]
rD[2] = rD[2] + rs1[2] * rs2[2]
rD[3] = rD[3] + rs1[3] * rs2[3]
Operands are all signed if {s} option is used, unsigned if {u} option is used, and rs1 is unsigned and rs2 signed if {us} option is used</t>
  </si>
  <si>
    <t>cv.sdot{s,u,us}p.sc.b     rD, rs1, rs2
rD[0] = rD[0] + rs1[0] * rs2[0]
rD[1] = rD[1] + rs1[1] * rs2[0]
rD[2] = rD[2] + rs1[2] * rs2[0]
rD[3] = rD[3] + rs1[3] * rs2[0]
Operands are all signed if {s} option is used, unsigned if {u} option is used, and rs1 is unsigned and rs2 signed if {us} option is used</t>
  </si>
  <si>
    <t>cv.sdot{s,u,us}p.sci.b     rD, rs1, imm6
rD[0] = rD[0] + rs1[0] * imm6
rD[1] = rD[0] + rs1[1] * imm6
rD[2] = rD[2] + rs1[2] * imm6
rD[3] = rD[3] + rs1[3] * imm6
Operands are all signed if {s} option is used, unsigned if {u} option is used, and rs1 is unsigned and imm6 signed if {us} option is used</t>
  </si>
  <si>
    <t>CV.SDOTP.SCI.B</t>
  </si>
  <si>
    <t>CV.SDOTP.SC.B</t>
  </si>
  <si>
    <t>SIMD complex-number operations</t>
  </si>
  <si>
    <t>cv.cplxmul.i{/, .div2,.div4,.div8}  rD, rs1, rs2
rD[31:16] = (rs1[0]*rs2[1] + rs1[1]*rs2[0]) &gt;&gt; {15,16,17,18}
rD[15:0 ] = rD[15:0 ]
Performs the complex multiplication between two numbers, for real part.</t>
  </si>
  <si>
    <t>cv.cplxmul.r{/,.div2,.div4,.div8}  rD, rs1, rs2
rD[15:0 ] = (rs1[0]*rs2[0] - rs1[1]*rs2[1]) &gt;&gt; {15,16,17,18}
rD[31:16] = rD[31:16]
Performs the complex multiplication between two numbers, for real part.</t>
  </si>
  <si>
    <t>CV.CPLXMUL.R {/,.DIV2,DIV4,DIV8}</t>
  </si>
  <si>
    <t>CV.CPLXMUL.I {/,.DIV2,DIV4,DIV8}</t>
  </si>
  <si>
    <t xml:space="preserve">Register operands 
All possible rs1 registers are used.
All possible rD registers are used.
All possible register combinations where first operand is the destination register of the previous instruction
</t>
  </si>
  <si>
    <t xml:space="preserve">Register operands 
All possible rs1 registers are used.
All possible rs2 registers are used.
All possible rD registers are used.
All possible register combinations where first operand is the destination register of the previous instruction 
All possible register combinations where second operand is the destination register of the previous instruction
</t>
  </si>
  <si>
    <t xml:space="preserve">Please also refer to the corresponding Formal Verification Plans to have a complete view on what is verified. </t>
  </si>
  <si>
    <t>Below are plans for CV32E40P v1</t>
  </si>
  <si>
    <t>CV32E40P: User Manual
Revision 85d49f34
(16 July, 2020)</t>
  </si>
  <si>
    <t>XPULP Vectorial
(a.k.a. Packed SIMD)</t>
  </si>
  <si>
    <t>pv.add.h rD, rs1, rs2</t>
  </si>
  <si>
    <t>rD[15:0] = ((rs1[15:0] + rs2[15:0]) &amp; 0xFFFF)
rD[31:16] = ((rs1[31:16] + rs2[31:16]) &amp; 0xFFFF)</t>
  </si>
  <si>
    <t>Limited coverage of randomized values of rs1 and rs2, including both positive and negative values of all halfwords</t>
  </si>
  <si>
    <t>Test Coverage</t>
  </si>
  <si>
    <t>pv.add.sc.h rD, rs1, rs2</t>
  </si>
  <si>
    <t>rD[15:0] = ((rs1[15:0] + rs2[15:0]) &amp; 0xFFFF)
rD[31:16] = ((rs1[31:16] + rs2[15:0]) &amp; 0xFFFF)</t>
  </si>
  <si>
    <t>pv.add.sci.h rD, rs1, Imm6</t>
  </si>
  <si>
    <t>rD[15:0] = ((rs1[15:0] + Imm6) &amp; 0xFFFF)
rD[31:16] = ((rs1[31:16] + Imm6 &amp; 0xFFFF)</t>
  </si>
  <si>
    <t>Limited coverage of randomized values of rs1 and Imm6, including both positive and negative values of all halfwords and Imm6</t>
  </si>
  <si>
    <t>pv.add.b rD, rs1, rs2</t>
  </si>
  <si>
    <t>rD[15:0] = ((rs1[7:0] + rs2[7:0]) &amp; 0xFF)
rD[15:0] = ((rs1[15:8] + rs2[15:8]) &amp; 0xFF)
rD[31:16] = ((rs1[23:16] + rs2[23:16]) &amp; 0xFF)
rD[31:16] = ((rs1[31:24] + rs2[31:24]) &amp; 0xFF)</t>
  </si>
  <si>
    <t>Limited coverage of randomized values of rs1 and rs2, including both positive and negative values of all bytes</t>
  </si>
  <si>
    <t>pv.add.sc.b rD, rs1, rs2</t>
  </si>
  <si>
    <t>rD[7:0] = ((rs1[7:0] + rs2[7:0]) &amp; 0xFF)
rD[15:8] = ((rs1[15:8] + rs2[7:0]) &amp; 0xFF)
rD[23:16] = ((rs1[23:16] + rs2[7:0]) &amp; 0xFF)
rD[31:24] = ((rs1[31:24] + rs2[7:0]) &amp; 0xFF)</t>
  </si>
  <si>
    <t>pv.add.sci.b rD, rs1, Imm6</t>
  </si>
  <si>
    <t>rD[7:0] = ((rs1[7:0] + Imm6) &amp; 0xFF)
rD[15:8] = ((rs1[15:8] + Imm6) &amp; 0xFF)
rD[23:16] = ((rs1[23:16] + Imm6) &amp; 0xFF)
rD[31:24] = ((rs1[31:24] + Imm6) &amp; 0xFF)</t>
  </si>
  <si>
    <t>Limited coverage of randomized values of rs1 and Imm6, including both positive and negative values of all bytes and Imm6</t>
  </si>
  <si>
    <t>pv.add.div2 rD, rs1, rs2</t>
  </si>
  <si>
    <t>rD[15:0] = ((rs1[15:0] + rs2[15:0]) &amp; 0xFFFF)&gt;&gt;&gt;1
rD[31:16] = ((rs1[31:16] + rs2[31:16]) &amp; 0xFFFF)&gt;&gt;&gt;1</t>
  </si>
  <si>
    <t>pv.add.div4 rD, rs1, rs2</t>
  </si>
  <si>
    <t>rD[15:0] = ((rs1[15:0] + rs2[15:0]) &amp; 0xFFFF)&gt;&gt;&gt;2
rD[31:16] = ((rs1[31:16] + rs2[31:16]) &amp; 0xFFFF)&gt;&gt;&gt;2</t>
  </si>
  <si>
    <t>pv.add.div8 rD, rs1, rs2</t>
  </si>
  <si>
    <t>rD[15:0] = ((rs1[15:0] + rs2[15:0]) &amp; 0xFFFF)&gt;&gt;&gt;3
rD[31:16] = ((rs1[31:16] + rs2[31:16]) &amp; 0xFFFF)&gt;&gt;&gt;3</t>
  </si>
  <si>
    <t>pv.sub.h rD, rs1, rs2</t>
  </si>
  <si>
    <t>rD[15:0] = ((rs1[15:0] - rs2[15:0]) &amp; 0xFFFF)
rD[31:16] = ((rs1[31:16] - rs2[31:16]) &amp; 0xFFFF)</t>
  </si>
  <si>
    <t>pv.sub.sc.h rD, rs1, rs2</t>
  </si>
  <si>
    <t>rD[15:0] = ((rs1[15:0] - rs2[15:0]) &amp; 0xFFFF)
rD[31:16] = ((rs1[31:16] - rs2[15:0]) &amp; 0xFFFF)</t>
  </si>
  <si>
    <t>pv.sub.sci.h rD, rs1, Imm6</t>
  </si>
  <si>
    <t>rD[15:0] = ((rs1[15:0] - Imm6) &amp; 0xFFFF)
rD[31:16] = ((rs1[31:16] - Imm6 &amp; 0xFFFF)</t>
  </si>
  <si>
    <t>pv.sub.b rD, rs1, rs2</t>
  </si>
  <si>
    <t>rD[15:0] = ((rs1[7:0] - rs2[7:0]) &amp; 0xFF)
rD[15:0] = ((rs1[15:8] - rs2[15:8]) &amp; 0xFF)
rD[31:16] = ((rs1[23:16] - rs2[23:16]) &amp; 0xFF)
rD[31:16] = ((rs1[31:24] - rs2[31:24]) &amp; 0xFF)</t>
  </si>
  <si>
    <t>pv.sub.sc.b rD, rs1, rs2</t>
  </si>
  <si>
    <t>rD[7:0] = ((rs1[7:0] - rs2[7:0]) &amp; 0xFF)
rD[15:8] = ((rs1[15:8] - rs2[7:0]) &amp; 0xFF)
rD[23:16] = ((rs1[23:16] - rs2[7:0]) &amp; 0xFF)
rD[31:24] = ((rs1[31:24] - rs2[7:0]) &amp; 0xFF)</t>
  </si>
  <si>
    <t>pv.sub.sci.b rD, rs1, Imm6</t>
  </si>
  <si>
    <t>rD[7:0] = ((rs1[7:0] - Imm6) &amp; 0xFF)
rD[15:8] = ((rs1[15:8] - Imm6) &amp; 0xFF)
rD[23:16] = ((rs1[23:16] - Imm6) &amp; 0xFF)
rD[31:24] = ((rs1[31:24] - Imm6) &amp; 0xFF)</t>
  </si>
  <si>
    <t>pv.sub.div2 rD, rs1, rs2</t>
  </si>
  <si>
    <t>rD[15:0] = ((rs1[15:0] - rs2[15:0]) &amp; 0xFFFF)&gt;&gt;&gt;1
rD[31:16] = ((rs1[31:16] - rs2[31:16]) &amp; 0xFFFF)&gt;&gt;&gt;1</t>
  </si>
  <si>
    <t>pv.sub.div4 rD, rs1, rs2</t>
  </si>
  <si>
    <t>rD[15:0] = ((rs1[15:0] - rs2[15:0]) &amp; 0xFFFF)&gt;&gt;&gt;2
rD[31:16] = ((rs1[31:16] - rs2[31:16]) &amp; 0xFFFF)&gt;&gt;&gt;2</t>
  </si>
  <si>
    <t>pv.sub.div8 rD, rs1, rs2</t>
  </si>
  <si>
    <t>rD[15:0] = ((rs1[15:0] - rs2[15:0]) &amp; 0xFFFF)&gt;&gt;&gt;3
rD[31:16] = ((rs1[31:16] - rs2[31:16]) &amp; 0xFFFF)&gt;&gt;&gt;3</t>
  </si>
  <si>
    <t>pv.avg.h rD, rs1, rs2</t>
  </si>
  <si>
    <t>pv.avg.sc.h rD, rs1, rs2</t>
  </si>
  <si>
    <t>rD[15:0] = ((rs1[15:0] + rs2[15:0]) &amp; 0xFFFF)&gt;&gt;&gt;1
rD[31:16] = ((rs1[31:16] + rs2[15:0]) &amp; 0xFFFF)&gt;&gt;&gt;1</t>
  </si>
  <si>
    <t>pv.avg.sci.h rD, rs1, Imm6</t>
  </si>
  <si>
    <t>rD[15:0] = ((rs1[15:0] + Imm6) &amp; 0xFFFF)&gt;&gt;&gt;1
rD[31:16] = ((rs1[31:16] + Imm6) &amp; 0xFFFF)&gt;&gt;&gt;1</t>
  </si>
  <si>
    <t>pv.avg.b rD, rs1, rs2</t>
  </si>
  <si>
    <t>rD[15:0] = ((rs1[7:0] + rs2[7:0]) &amp; 0xFF)&gt;&gt;&gt;1
rD[15:0] = ((rs1[15:8] + rs2[15:8]) &amp; 0xFF)&gt;&gt;&gt;1
rD[31:16] = ((rs1[23:16] + rs2[23:16]) &amp; 0xFF)&gt;&gt;&gt;1
rD[31:16] = ((rs1[31:24] + rs2[31:24]) &amp; 0xFF)&gt;&gt;&gt;1</t>
  </si>
  <si>
    <t>pv.avg.sc.b rD, rs1, rs2</t>
  </si>
  <si>
    <t>rD[7:0] = ((rs1[7:0] + rs2[7:0]) &amp; 0xFF)&gt;&gt;&gt;1
rD[15:8] = ((rs1[15:8] + rs2[7:0]) &amp; 0xFF)&gt;&gt;&gt;1
rD[23:16] = ((rs1[23:16] + rs2[7:0]) &amp; 0xFF)&gt;&gt;&gt;1
rD[31:24] = ((rs1[31:24] + rs2[7:0]) &amp; 0xFF)&gt;&gt;&gt;1</t>
  </si>
  <si>
    <t>pv.avg.sci.b rD, rs1, Imm6</t>
  </si>
  <si>
    <t>rD[7:0] = ((rs1[7:0] + Imm6) &amp; 0xFF)&gt;&gt;&gt;1
rD[15:8] = ((rs1[15:8] + Imm6) &amp; 0xFF)&gt;&gt;&gt;1
rD[23:16] = ((rs1[23:16] + Imm6) &amp; 0xFF)&gt;&gt;&gt;1
rD[31:24] = ((rs1[31:24] + Imm6) &amp; 0xFF)&gt;&gt;&gt;1</t>
  </si>
  <si>
    <t>pv.avgu.h rD, rs1, rs2</t>
  </si>
  <si>
    <t>rD[15:0] = ((rs1[15:0] + rs2[15:0]) &amp; 0xFFFF)&gt;&gt;1
rD[31:16] = ((rs1[31:16] + rs2[31:16]) &amp; 0xFFFF)&gt;&gt;1</t>
  </si>
  <si>
    <t>Limited coverage of randomized values of rs1 and rs2</t>
  </si>
  <si>
    <t>pv.avgu.sc.h rD, rs1, rs2</t>
  </si>
  <si>
    <t>rD[15:0] = ((rs1[15:0] + rs2[15:0]) &amp; 0xFFFF)&gt;&gt;1
rD[31:16] = ((rs1[31:16] + rs2[15:0]) &amp; 0xFFFF)&gt;&gt;1</t>
  </si>
  <si>
    <t>pv.avgu.sci.h rD, rs1, Imm6</t>
  </si>
  <si>
    <t>rD[15:0] = ((rs1[15:0] + Imm6) &amp; 0xFFFF)&gt;&gt;1
rD[31:16] = ((rs1[31:16] + Imm6) &amp; 0xFFFF)&gt;&gt;1</t>
  </si>
  <si>
    <t>Limited coverage of randomized values of rs1 and Imm6</t>
  </si>
  <si>
    <t>pv.avgu.b rD, rs1, rs2</t>
  </si>
  <si>
    <t>rD[15:0] = ((rs1[7:0] + rs2[7:0]) &amp; 0xFF)&gt;&gt;1
rD[15:0] = ((rs1[15:8] + rs2[15:8]) &amp; 0xFF)&gt;&gt;1
rD[31:16] = ((rs1[23:16] + rs2[23:16]) &amp; 0xFF)&gt;&gt;1
rD[31:16] = ((rs1[31:24] + rs2[31:24]) &amp; 0xFF)&gt;&gt;1</t>
  </si>
  <si>
    <t>pv.avgu.sc.b rD, rs1, rs2</t>
  </si>
  <si>
    <t>rD[7:0] = ((rs1[7:0] + rs2[7:0]) &amp; 0xFF)&gt;&gt;1
rD[15:8] = ((rs1[15:8] + rs2[7:0]) &amp; 0xFF)&gt;&gt;1
rD[23:16] = ((rs1[23:16] + rs2[7:0]) &amp; 0xFF)&gt;&gt;1
rD[31:24] = ((rs1[31:24] + rs2[7:0]) &amp; 0xFF)&gt;&gt;1</t>
  </si>
  <si>
    <t>pv.avgu.sci.b rD, rs1, Imm6</t>
  </si>
  <si>
    <t>rD[7:0] = ((rs1[7:0] + Imm6) &amp; 0xFF)&gt;&gt;1
rD[15:8] = ((rs1[15:8] + Imm6) &amp; 0xFF)&gt;&gt;1
rD[23:16] = (rs1[23:16] + Imm6) &amp; 0xFF)&gt;&gt;1
rD[31:24] = ((rs1[31:24] + Imm6) &amp; 0xFF)&gt;&gt;1</t>
  </si>
  <si>
    <t>pv.min.h rD, rs1, rs2</t>
  </si>
  <si>
    <t>rD[15:0] = rs1[15:0]&lt;rs2[15:0] ? rs1[15:0] : rs2[15:0]
rD[31:16] = rs1[31:16]&lt;rs2[31:16] ? rs1[31:16] : rs2[31:16]
Note: All comparisons are signed</t>
  </si>
  <si>
    <t>pv.min.sc.h rD, rs1, rs2</t>
  </si>
  <si>
    <t>rD[15:0] = rs1[15:0]&lt;rs2[15:0] ? rs1[15:0] : rs2[15:0]
rD[31:16] = rs1[31:16]&lt;rs2[15:10] ? rs1[31:16] : rs2[15:0]
Note: All comparisons are signed</t>
  </si>
  <si>
    <t>pv.min.sci.h rD, rs1, Imm6</t>
  </si>
  <si>
    <t>rD[15:0] = rs1[15:0]&lt;Imm6 ? rs1[15:0] : Imm6
rD[31:16] = rs1[31:16]&lt;Imm6] ? rs1[31:16] : Imm6
Note: All comparisons are signed</t>
  </si>
  <si>
    <t>pv.min.b rD, rs1, rs2</t>
  </si>
  <si>
    <t>rD[7:0] = rs1[7:0]&lt;rs2[7:0] ? rs1[7:0] : rs2[7:0]
rD[15:8] = rs1[15:8]&lt;rs2[15:8] ? rs1[15:8] : rs2[15:8]
rD[23:16] = rs1[23:16]&lt;rs2[23:16] ? rs1[23:16] : rs2[23:16]
rD[31:16] = rs1[31:24]&lt;rs2[31:24] ? rs1[31:24] : rs2[31:24]
Note: All comparisons are signed</t>
  </si>
  <si>
    <t>pv.min.sc.b rD, rs1, rs2</t>
  </si>
  <si>
    <t>rD[7:0] = rs1[7:0]&lt;rs2[7:0] ? rs1[7:0] : rs2[7:0]
rD[15:8] = rs1[15:8]&lt;rs2[7:0] ? rs1[15:8] : rs2[7:0]
rD[23:16] = rs1[23:16]&lt;rs2[7:0] ? rs1[23:16] : rs2[7:0]
rD[31:16] = rs1[31:24]&lt;rs2[7:0] ? rs1[31:24] : rs2[7:0]
Note: All comparisons are signed</t>
  </si>
  <si>
    <t>pv.min.sci.b rD, rs1, Imm6</t>
  </si>
  <si>
    <t>rD[7:0] = rs1[7:0]&lt;Imm6 ? rs1[7:0] : Imm6
rD[15:8] = rs1[15:8]&lt;Imm6 ? rs1[15:8] : Imm6
rD[23:16] = rs1[23:16]&lt;Imm6 ? rs1[23:16] : Imm6
rD[31:16] = rs1[31:24]&lt;Imm6 ? rs1[31:24] : Imm6
Note: All comparisons are signed</t>
  </si>
  <si>
    <t>pv.minu.h rD, rs1, rs2</t>
  </si>
  <si>
    <t>rD[15:0] = rs1[15:0]&lt;rs2[15:0] ? rs1[15:0] : rs2[15:0]
rD[31:16] = rs1[31:16]&lt;rs2[31:16] ? rs1[31:16] : rs2[31:16]
Note: All comparisons are unsigned</t>
  </si>
  <si>
    <t>pv.minu.sc.h rD, rs1, rs2</t>
  </si>
  <si>
    <t>rD[15:0] = rs1[15:0]&lt;rs2[15:0] ? rs1[15:0] : rs2[15:0]
rD[31:16] = rs1[31:16]&lt;rs2[15:10] ? rs1[31:16] : rs2[15:0]
Note: All comparisons are unsigned</t>
  </si>
  <si>
    <t>pv.minu.sci.h rD, rs1, Imm6</t>
  </si>
  <si>
    <t>rD[15:0] = rs1[15:0]&lt;Imm6 ? rs1[15:0] : Imm6
rD[31:16] = rs1[31:16]&lt;Imm6] ? rs1[31:16] : Imm6
Note: All comparisons are unsigned, Imm6 zero extended</t>
  </si>
  <si>
    <t>pv.minu.b rD, rs1, rs2</t>
  </si>
  <si>
    <t>rD[7:0] = rs1[7:0]&lt;rs2[7:0] ? rs1[7:0] : rs2[7:0]
rD[15:8] = rs1[15:8]&lt;rs2[15:8] ? rs1[15:8] : rs2[15:8]
rD[23:16] = rs1[23:16]&lt;rs2[23:16] ? rs1[23:16] : rs2[23:16]
rD[31:16] = rs1[31:24]&lt;rs2[31:24] ? rs1[31:24] : rs2[31:24]
Note: All comparisons are unsigned</t>
  </si>
  <si>
    <t>pv.minu.sc.b rD, rs1, rs2</t>
  </si>
  <si>
    <t>rD[7:0] = rs1[7:0]&lt;rs2[7:0] ? rs1[7:0] : rs2[7:0]
rD[15:8] = rs1[15:8]&lt;rs2[7:0] ? rs1[15:8] : rs2[7:0]
rD[23:16] = rs1[23:16]&lt;rs2[7:0] ? rs1[23:16] : rs2[7:0]
rD[31:16] = rs1[31:24]&lt;rs2[7:0] ? rs1[31:24] : rs2[7:0]
Note: All comparisons are unsigned</t>
  </si>
  <si>
    <t>pv.minu.sci.b rD, rs1, Imm6</t>
  </si>
  <si>
    <t>rD[7:0] = rs1[7:0]&lt;Imm6 ? rs1[7:0] : Imm6
rD[15:8] = rs1[15:8]&lt;Imm6 ? rs1[15:8] : Imm6
rD[23:16] = rs1[23:16]&lt;Imm6 ? rs1[23:16] : Imm6
rD[31:16] = rs1[31:24]&lt;Imm6 ? rs1[31:24] : Imm6
Note: All comparisons are unsigned, Imm6 zero extended</t>
  </si>
  <si>
    <t>pv.max.h rD, rs1, rs2</t>
  </si>
  <si>
    <t>rD[15:0] = rs1[15:0]&gt;rs2[15:0] ? rs1[15:0] : rs2[15:0]
rD[31:16] = rs1[31:16]&gt;rs2[31:16] ? rs1[31:16] : rs2[31:16]
Note: All comparisons are signed</t>
  </si>
  <si>
    <t>pv.max.sc.h rD, rs1, rs2</t>
  </si>
  <si>
    <t>rD[15:0] = rs1[15:0]&gt;rs2[15:0] ? rs1[15:0] : rs2[15:0]
rD[31:16] = rs1[31:16]&gt;rs2[15:10] ? rs1[31:16] : rs2[15:0]
Note: All comparisons are signed</t>
  </si>
  <si>
    <t>pv.max.sci.h rD, rs1, Imm6</t>
  </si>
  <si>
    <t>rD[15:0] = rs1[15:0]&gt;Imm6 ? rs1[15:0] : Imm6
rD[31:16] = rs1[31:16]&gt;Imm6] ? rs1[31:16] : Imm6
Note: All comparisons are signed</t>
  </si>
  <si>
    <t>pv.max.b rD, rs1, rs2</t>
  </si>
  <si>
    <t>rD[7:0] = rs1[7:0]&gt;rs2[7:0] ? rs1[7:0] : rs2[7:0]
rD[15:8] = rs1[15:8]&gt;rs2[15:8] ? rs1[15:8] : rs2[15:8]
rD[23:16] = rs1[23:16]&gt;rs2[23:16] ? rs1[23:16] : rs2[23:16]
rD[31:16] = rs1[31:24]&gt;rs2[31:24] ? rs1[31:24] : rs2[31:24]
Note: All comparisons are signed</t>
  </si>
  <si>
    <t>pv.max.sc.b rD, rs1, rs2</t>
  </si>
  <si>
    <t>rD[7:0] = rs1[7:0]&gt;rs2[7:0] ? rs1[7:0] : rs2[7:0]
rD[15:8] = rs1[15:8]&gt;rs2[7:0] ? rs1[15:8] : rs2[7:0]
rD[23:16] = rs1[23:16]&gt;rs2[7:0] ? rs1[23:16] : rs2[7:0]
rD[31:16] = rs1[31:24]&gt;rs2[7:0] ? rs1[31:24] : rs2[7:0]
Note: All comparisons are signed</t>
  </si>
  <si>
    <t>pv.max.sci.b rD, rs1, Imm6</t>
  </si>
  <si>
    <t>rD[7:0] = rs1[7:0]&gt;Imm6 ? rs1[7:0] : Imm6
rD[15:8] = rs1[15:8]&gt;Imm6 ? rs1[15:8] : Imm6
rD[23:16] = rs1[23:16]&gt;Imm6 ? rs1[23:16] : Imm6
rD[31:16] = rs1[31:24]&gt;Imm6 ? rs1[31:24] : Imm6
Note: All comparisons are signed</t>
  </si>
  <si>
    <t>pv.maxu.h rD, rs1, rs2</t>
  </si>
  <si>
    <t>rD[15:0] = rs1[15:0]&gt;rs2[15:0] ? rs1[15:0] : rs2[15:0]
rD[31:16] = rs1[31:16]&gt;rs2[31:16] ? rs1[31:16] : rs2[31:16]
Note: All comparisons are unsigned</t>
  </si>
  <si>
    <t>pv.maxu.sc.h rD, rs1, rs2</t>
  </si>
  <si>
    <t>rD[15:0] = rs1[15:0]&gt;rs2[15:0] ? rs1[15:0] : rs2[15:0]
rD[31:16] = rs1[31:16]&gt;rs2[15:10] ? rs1[31:16] : rs2[15:0]
Note: All comparisons are unsigned</t>
  </si>
  <si>
    <t>pv.maxu.sci.h rD, rs1, Imm6</t>
  </si>
  <si>
    <t>rD[15:0] = rs1[15:0]&gt;Imm6 ? rs1[15:0] : Imm6
rD[31:16] = rs1[31:16]&gt;Imm6] ? rs1[31:16] : Imm6
Note: All comparisons are unsigned, Imm6 zero extended</t>
  </si>
  <si>
    <t>pv.maxu.b rD, rs1, rs2</t>
  </si>
  <si>
    <t>rD[7:0] = rs1[7:0]&gt;rs2[7:0] ? rs1[7:0] : rs2[7:0]
rD[15:8] = rs1[15:8]&gt;rs2[15:8] ? rs1[15:8] : rs2[15:8]
rD[23:16] = rs1[23:16]&gt;rs2[23:16] ? rs1[23:16] : rs2[23:16]
rD[31:16] = rs1[31:24]&gt;rs2[31:24] ? rs1[31:24] : rs2[31:24]
Note: All comparisons are unsigned</t>
  </si>
  <si>
    <t>pv.maxu.sc.b rD, rs1, rs2</t>
  </si>
  <si>
    <t>rD[7:0] = rs1[7:0]&gt;rs2[7:0] ? rs1[7:0] : rs2[7:0]
rD[15:8] = rs1[15:8]&gt;rs2[7:0] ? rs1[15:8] : rs2[7:0]
rD[23:16] = rs1[23:16]&gt;rs2[7:0] ? rs1[23:16] : rs2[7:0]
rD[31:16] = rs1[31:24]&gt;rs2[7:0] ? rs1[31:24] : rs2[7:0]
Note: All comparisons are unsigned</t>
  </si>
  <si>
    <t>pv.maxu.sci.b rD, rs1, Imm6</t>
  </si>
  <si>
    <t>rD[7:0] = rs1[7:0]&gt;Imm6 ? rs1[7:0] : Imm6
rD[15:8] = rs1[15:8]&gt;Imm6 ? rs1[15:8] : Imm6
rD[23:16] = rs1[23:16]&gt;Imm6 ? rs1[23:16] : Imm6
rD[31:16] = rs1[31:24]&gt;Imm6 ? rs1[31:24] : Imm6
Note: All comparisons are unsigned, Imm6 zero extended</t>
  </si>
  <si>
    <t>pv.srl.h rD, rs1, rs2</t>
  </si>
  <si>
    <t>rD[15:0] = rs1[15:0] &gt;&gt; rs2[15:0]
rD[31:16] = rs1[31:16] &gt;&gt; rs2[31:16]</t>
  </si>
  <si>
    <t>pv.srl.sc.h rD, rs1, rs2</t>
  </si>
  <si>
    <t>rD[15:0] = rs1[15:0] &gt;&gt; rs2[15:0]
rD[31:16] = rs1[31:16] &gt;&gt; rs2[15:0]</t>
  </si>
  <si>
    <t>pv.srl.sci.h rD, rs1, Imm6</t>
  </si>
  <si>
    <t>rD[15:0] = rs1[15:0] &gt;&gt; Imm6
rD[31:16] = rs1[31:16] &gt;&gt; Imm6
Note: Immediate is zero extended</t>
  </si>
  <si>
    <t>pv.srl.b rD, rs1, rs2</t>
  </si>
  <si>
    <t>rD[15:0] = rs1[7:0] &gt;&gt; rs2[7:0]
rD[15:0] = rs1[15:8] &gt;&gt; rs2[15:8]
rD[31:16] = rs1[23:16] &gt;&gt; rs2[23:16]
rD[31:16] = rs1[31:24] &gt;&gt; rs2[31:24]</t>
  </si>
  <si>
    <t>pv.srl.sc.b rD, rs1, rs2</t>
  </si>
  <si>
    <t>rD[7:0] = rs1[7:0] &gt;&gt; rs2[7:0]
rD[15:8] = rs1[15:8] &gt;&gt; rs2[7:0]
rD[23:16] = rs1[23:16] &gt;&gt; rs2[7:0]
rD[31:24] = rs1[31:24] &gt;&gt; rs2[7:0]</t>
  </si>
  <si>
    <t>pv.srl.sci.b rD, rs1, Imm6</t>
  </si>
  <si>
    <t>rD[7:0] = rs1[7:0] &gt;&gt; Imm6
rD[15:8] = rs1[15:8] &gt;&gt; Imm6
rD[23:16] = rs1[23:16] &gt;&gt; Imm6
rD[31:24] = rs1[31:24] &gt;&gt; Imm6
Note: Immediate is zero extended</t>
  </si>
  <si>
    <t>pv.sra.h rD, rs1, rs2</t>
  </si>
  <si>
    <t>rD[15:0] = rs1[15:0] &gt;&gt;&gt; rs2[15:0]
rD[31:16] = rs1[31:16] &gt;&gt;&gt; rs2[31:16]</t>
  </si>
  <si>
    <t>Limited coverage of randomized values of rs1 and rs2, including both positive and negative values for rs1</t>
  </si>
  <si>
    <t>pv.sra.sc.h rD, rs1, rs2</t>
  </si>
  <si>
    <t>rD[15:0] = rs1[15:0] &gt;&gt;&gt; rs2[15:0]
rD[31:16] = rs1[31:16] &gt;&gt;&gt; rs2[15:0]</t>
  </si>
  <si>
    <t>pv.sra.sci.h rD, rs1, Imm6</t>
  </si>
  <si>
    <t>rD[15:0] = rs1[15:0] &gt;&gt;&gt; Imm6
rD[31:16] = rs1[31:16] &gt;&gt;&gt; Imm6
Note: Immediate is zero extended</t>
  </si>
  <si>
    <t>pv.sra.b rD, rs1, rs2</t>
  </si>
  <si>
    <t>rD[15:0] = rs1[7:0] &gt;&gt;&gt; rs2[7:0]
rD[15:0] = rs1[15:8] &gt;&gt;&gt; rs2[15:8]
rD[31:16] = rs1[23:16] &gt;&gt;&gt; rs2[23:16]
rD[31:16] = rs1[31:24] &gt;&gt;&gt; rs2[31:24]</t>
  </si>
  <si>
    <t>pv.sra.sc.b rD, rs1, rs2</t>
  </si>
  <si>
    <t>rD[7:0] = rs1[7:0] &gt;&gt;&gt; rs2[7:0]
rD[15:8] = rs1[15:8] &gt;&gt;&gt; rs2[7:0]
rD[23:16] = rs1[23:16] &gt;&gt;&gt; rs2[7:0]
rD[31:24] = rs1[31:24] &gt;&gt;&gt; rs2[7:0]</t>
  </si>
  <si>
    <t>pv.sra.sci.b rD, rs1, Imm6</t>
  </si>
  <si>
    <t>rD[7:0] = rs1[7:0] &gt;&gt;&gt; Imm6
rD[15:8] = rs1[15:8] &gt;&gt;&gt; Imm6
rD[23:16] = rs1[23:16] &gt;&gt;&gt; Imm6
rD[31:24] = rs1[31:24] &gt;&gt;&gt; Imm6
Note: Immediate is zero extended</t>
  </si>
  <si>
    <t>pv.sll.h rD, rs1, rs2</t>
  </si>
  <si>
    <t>rD[15:0] = rs1[15:0] &lt;&lt; rs2[15:0]
rD[31:16] = rs1[31:16] &lt;&lt; rs2[31:16]</t>
  </si>
  <si>
    <t>pv.sll.sc.h rD, rs1, rs2</t>
  </si>
  <si>
    <t>rD[15:0] = rs1[15:0] &lt;&lt; rs2[15:0]
rD[31:16] = rs1[31:16] &lt;&lt; rs2[15:0]</t>
  </si>
  <si>
    <t>pv.sll.sci.h rD, rs1, Imm6</t>
  </si>
  <si>
    <t>rD[15:0] = rs1[15:0] &lt;&lt; Imm6
rD[31:16] = rs1[31:16] &lt;&lt; Imm6
Note: Immediate is zero extended</t>
  </si>
  <si>
    <t>pv.sll.b rD, rs1, rs2</t>
  </si>
  <si>
    <t>rD[15:0] = rs1[7:0] &lt;&lt; rs2[7:0]
rD[15:0] = rs1[15:8] &lt;&lt; rs2[15:8]
rD[31:16] = rs1[23:16] &lt;&lt; rs2[23:16]
rD[31:16] = rs1[31:24] &lt;&lt; rs2[31:24]</t>
  </si>
  <si>
    <t>pv.sll.sc.b rD, rs1, rs2</t>
  </si>
  <si>
    <t>rD[7:0] = rs1[7:0] &lt;&lt; rs2[7:0]
rD[15:8] = rs1[15:8] &lt;&lt; rs2[7:0]
rD[23:16] = rs1[23:16] &lt;&lt; rs2[7:0]
rD[31:24] = rs1[31:24] &lt;&lt; rs2[7:0]</t>
  </si>
  <si>
    <t>pv.sll.sci.b rD, rs1, Imm6</t>
  </si>
  <si>
    <t>rD[7:0] = rs1[7:0] &lt;&lt; Imm6
rD[15:8] = rs1[15:8] &lt;&lt; Imm6
rD[23:16] = rs1[23:16] &lt;&lt; Imm6
rD[31:24] = rs1[31:24] &lt;&lt; Imm6
Note: Immediate is zero extended</t>
  </si>
  <si>
    <t>pv.or.h rD, rs1, rs2</t>
  </si>
  <si>
    <t>rD[15:0] = rs1[15:0] | rs2[15:0]
rD[31:16] = rs1[31:16] | rs2[31:16]</t>
  </si>
  <si>
    <t>pv.or.sc.h rD, rs1, rs2</t>
  </si>
  <si>
    <t>rD[15:0] = rs1[15:0] | rs2[15:0]
rD[31:16] = rs1[31:16] | rs2[15:0]</t>
  </si>
  <si>
    <t>pv.or.sci.h rD, rs1, Imm6</t>
  </si>
  <si>
    <t>rD[15:0] = rs1[15:0] | Imm6
rD[31:16] = rs1[31:16] | Imm6</t>
  </si>
  <si>
    <t>pv.or.b rD, rs1, rs2</t>
  </si>
  <si>
    <t>rD[15:0] = rs1[7:0] | rs2[7:0]
rD[15:0] = rs1[15:8] | rs2[15:8]
rD[31:16] = rs1[23:16] | rs2[23:16]
rD[31:16] = rs1[31:24] | rs2[31:24]</t>
  </si>
  <si>
    <t>pv.or.sc.b rD, rs1, rs2</t>
  </si>
  <si>
    <t>rD[7:0] = rs1[7:0] | rs2[7:0]
rD[15:8] = rs1[15:8] | rs2[7:0]
rD[23:16] = rs1[23:16] | rs2[7:0]
rD[31:24] = rs1[31:24] | rs2[7:0]</t>
  </si>
  <si>
    <t>pv.or.sci.b rD, rs1, Imm6</t>
  </si>
  <si>
    <t>rD[7:0] = rs1[7:0] | Imm6
rD[15:8] = rs1[15:8] | Imm6
rD[23:16] = rs1[23:16] | Imm6
rD[31:24] = rs1[31:24] | Imm6</t>
  </si>
  <si>
    <t>pv.xor.h rD, rs1, rs2</t>
  </si>
  <si>
    <t>rD[15:0] = rs1[15:0] ^ rs2[15:0]
rD[31:16] = rs1[31:16] ^ rs2[31:16]</t>
  </si>
  <si>
    <t>pv.xor.sc.h rD, rs1, rs2</t>
  </si>
  <si>
    <t>rD[15:0] = rs1[15:0] ^ rs2[15:0]
rD[31:16] = rs1[31:16] ^ rs2[15:0]</t>
  </si>
  <si>
    <t>pv.xor.sci.h rD, rs1, Imm6</t>
  </si>
  <si>
    <t>rD[15:0] = rs1[15:0] ^ Imm6
rD[31:16] = rs1[31:16] ^ Imm6</t>
  </si>
  <si>
    <t>pv.xor.b rD, rs1, rs2</t>
  </si>
  <si>
    <t>rD[15:0] = rs1[7:0] ^ rs2[7:0]
rD[15:0] = rs1[15:8] ^ rs2[15:8]
rD[31:16] = rs1[23:16] ^ rs2[23:16]
rD[31:16] = rs1[31:24] ^ rs2[31:24]</t>
  </si>
  <si>
    <t>pv.xor.sc.b rD, rs1, rs2</t>
  </si>
  <si>
    <t>rD[7:0] = rs1[7:0] ^ rs2[7:0]
rD[15:8] = rs1[15:8] ^ rs2[7:0]
rD[23:16] = rs1[23:16] ^ rs2[7:0]
rD[31:24] = rs1[31:24] ^ rs2[7:0]</t>
  </si>
  <si>
    <t>pv.xor.sci.b rD, rs1, Imm6</t>
  </si>
  <si>
    <t>rD[7:0] = rs1[7:0] ^ Imm6
rD[15:8] = rs1[15:8] ^ Imm6
rD[23:16] = rs1[23:16] ^ Imm6
rD[31:24] = rs1[31:24] ^ Imm6</t>
  </si>
  <si>
    <t>pv.and.h rD, rs1, rs2</t>
  </si>
  <si>
    <t>rD[15:0] = rs1[15:0] &amp; rs2[15:0]
rD[31:16] = rs1[31:16] &amp; rs2[31:16]</t>
  </si>
  <si>
    <t>pv.and.sc.h rD, rs1, rs2</t>
  </si>
  <si>
    <t>rD[15:0] = rs1[15:0] &amp; rs2[15:0]
rD[31:16] = rs1[31:16] &amp; rs2[15:0]</t>
  </si>
  <si>
    <t>pv.and.sci.h rD, rs1, Imm6</t>
  </si>
  <si>
    <t>rD[15:0] = rs1[15:0] &amp; Imm6
rD[31:16] = rs1[31:16] &amp; Imm6</t>
  </si>
  <si>
    <t>pv.and.b rD, rs1, rs2</t>
  </si>
  <si>
    <t>rD[15:0] = rs1[7:0] &amp; rs2[7:0]
rD[15:0] = rs1[15:8] &amp; rs2[15:8]
rD[31:16] = rs1[23:16] &amp; rs2[23:16]
rD[31:16] = rs1[31:24] &amp; rs2[31:24]</t>
  </si>
  <si>
    <t>pv.and.sc.b rD, rs1, rs2</t>
  </si>
  <si>
    <t>rD[7:0] = rs1[7:0] &amp; rs2[7:0]
rD[15:8] = rs1[15:8] &amp; rs2[7:0]
rD[23:16] = rs1[23:16] &amp; rs2[7:0]
rD[31:24] = rs1[31:24] &amp; rs2[7:0]</t>
  </si>
  <si>
    <t>pv.and.sci.b rD, rs1, Imm6</t>
  </si>
  <si>
    <t>rD[7:0] = rs1[7:0] &amp; Imm6
rD[15:8] = rs1[15:8] &amp; Imm6
rD[23:16] = rs1[23:16] &amp; Imm6
rD[31:24] = rs1[31:24] &amp; Imm6</t>
  </si>
  <si>
    <t>pv.abs.h rD, rs1</t>
  </si>
  <si>
    <t>rD[15:0] = rs1[15:0] &lt; 0 ? -rs1[15:0] : rs1[15:0]
rD[31:16] = rs1[31:16] &lt; 0 ? -rs1[31:16] : rs1[31:16]</t>
  </si>
  <si>
    <t>Limited coverage of randomized values of rs1, including both positive and negative values of both halfwords</t>
  </si>
  <si>
    <t>pv.abs.b rD, rs1</t>
  </si>
  <si>
    <t>rD[7:0] = rs1[7:0] &lt; 0 ? -rs1[7:0] : rs1[7:0]
rD[15:8] = rs1[15:8] &lt; 0 ? -rs1[15:8] : rs1[15:8]
rD[23:16] = rs1[23:16] &lt; 0 ? -rs1[23:16] : rs1[23:16]
rD[31:24] = rs1[31:24] &lt; 0 ? -rs1[31:24] : rs1[31:24]</t>
  </si>
  <si>
    <t>Limited coverage of randomized values of rs1, including both positive and negative values of all bytes</t>
  </si>
  <si>
    <t>pv.extract.h rD, rs1, Imm6</t>
  </si>
  <si>
    <t>Extracts halfword number Imm6 from rs1 and places its sign extension into rD
rD = Sext(rs1[(16*(Imm6+1))-1:(16*Imm6)])
Note: Imm6 can only be 0 or 1</t>
  </si>
  <si>
    <t>Limited coverage of randomized values of rs1 (both positive and negative), and tests with Imm6 set 0 and 1</t>
  </si>
  <si>
    <t>pv.extract.b rD, rs1, Imm6</t>
  </si>
  <si>
    <t>Extracts byte number Imm6 from rs1 and places its sign extension into rD
rD = Sext(rs1[(8*(Imm6+1))-1:(8*Imm6)])
Note: Imm6 can only be 0, 1, 2, or 3</t>
  </si>
  <si>
    <t>Limited coverage of randomized values of rs1 (both positive and negative), and tests with Imm6 set 0, 1, 2, and 3</t>
  </si>
  <si>
    <t>pv.extractu.h rD, rs1, Imm6</t>
  </si>
  <si>
    <t>Extracts halfword number Imm6 from rs1 and places its zero extension into rD
rD = Zext(rs1[(16*(Imm6+1))-1:(16*Imm6)])
Note: Imm6 can only be 0 or 1</t>
  </si>
  <si>
    <t>Limited coverage of randomized values of rs1, and tests with Imm6 set 0 and 1</t>
  </si>
  <si>
    <t>pv.extractu.b rD, rs1, Imm6</t>
  </si>
  <si>
    <t>Extracts byte number Imm6 from rs1 and places its zero extension into rD
rD = Zext(rs1[(8*(Imm6+1))-1:(8*Imm6)])
Note: Imm6 can only be 0, 1, 2, or 3</t>
  </si>
  <si>
    <t>Limited coverage of randomized values of rs1, and tests with Imm6 set 0, 1, 2, and 3</t>
  </si>
  <si>
    <t>pv.insert.h rD, rs1, Imm6</t>
  </si>
  <si>
    <t>rD[(((Imm6+1)*16)-1):(Imm6*16)]=rs1[15:0]
The rest of rD is not modified
Note: Imm6 can only be 0 or 1</t>
  </si>
  <si>
    <t>pv.insert.b rD, rs1, Imm6</t>
  </si>
  <si>
    <t>rD[(((Imm6+1)*8)-1):(Imm6*8)]=rs1[7:0]
The rest of rD is not modified
Note: Imm6 can only be 0, 1, 2, or 3</t>
  </si>
  <si>
    <t>pv.dotup.h rD, rs1, rs2</t>
  </si>
  <si>
    <t>rD = rs1[15:0]*rs2[15:0] + rs1[31:16]*rs2[31:16]
All operations are unsigned</t>
  </si>
  <si>
    <t>pv.dotup.sc.h rD, rs1, rs2</t>
  </si>
  <si>
    <t>rD = rs1[15:0]*rs2[15:0] + rs1[31:16]*rs2[15:0]
All operations are unsigned</t>
  </si>
  <si>
    <t>pv.dotup.sci.h rD, rs1, Imm6</t>
  </si>
  <si>
    <t>rD = rs1[15:0]*Imm6 + rs1[31:16]*Imm6
All operations are unsigned</t>
  </si>
  <si>
    <t>pv.dotup.b rD, rs1, rs2</t>
  </si>
  <si>
    <t>rD = rs1[7:0]*rs2[7:0] +  rs1[15:8]*rs2[15:8] + rs1[23:16]*rs2[23:16] + rs1[31:24]*rs2[31:24]
All operations are unsigned</t>
  </si>
  <si>
    <t>pv.dotup.sc.b rD, rs1, rs2</t>
  </si>
  <si>
    <t>rD = rs1[7:0]*rs2[7:0] +  rs1[15:8]*rs2[7:0] + rs1[23:16]*rs2[7:0] + rs1[31:24]*rs2[7:0]
All operations are unsigned</t>
  </si>
  <si>
    <t>pv.dotup.sci.b rD, rs1, Imm6</t>
  </si>
  <si>
    <t>rD = rs1[7:0]*Imm6 +  rs1[15:8]*Imm6 + rs1[23:16]*Imm6 + rs1[31:24]*Imm6
All operations are unsigned</t>
  </si>
  <si>
    <t>pv.dotusp.h rD, rs1, rs2</t>
  </si>
  <si>
    <t>rD = rs1[15:0]*rs2[15:0] + rs1[31:16]*rs2[31:16]
rs1 is unsigned, rs2 is signed</t>
  </si>
  <si>
    <t>Limited coverage of randomized values of rs1 and rs2, with both positive and negative values for all halfwords of rs2</t>
  </si>
  <si>
    <t>pv.dotusp.sc.h rD, rs1, rs2</t>
  </si>
  <si>
    <t>rD = rs1[15:0]*rs2[15:0] + rs1[31:16]*rs2[15:0]
rs1 is unsigned, rs2 is signed</t>
  </si>
  <si>
    <t>pv.dotusp.sci.h rD, rs1, Imm6</t>
  </si>
  <si>
    <t>rD = rs1[15:0]*Imm6 + rs1[31:16]*Imm6
rs1 is unsigned, Imm6 is signed</t>
  </si>
  <si>
    <t>Limited coverage of randomized values of rs1 and Imm6, with both positive and negative values for Imm6</t>
  </si>
  <si>
    <t>pv.dotusp.b rD, rs1, rs2</t>
  </si>
  <si>
    <t>rD = rs1[7:0]*rs2[7:0] +  rs1[15:8]*rs2[15:8] + rs1[23:16]*rs2[23:16] + rs1[31:24]*rs2[31:24]
rs1 is unsigned, rs2 is signed</t>
  </si>
  <si>
    <t>Limited coverage of randomized values of rs1 and rs2, with both positive and negative values for all bytes of rs2</t>
  </si>
  <si>
    <t>pv.dotusp.sc.b rD, rs1, rs2</t>
  </si>
  <si>
    <t>rD = rs1[7:0]*rs2[7:0] +  rs1[15:8]*rs2[7:0] + rs1[23:16]*rs2[7:0] + rs1[31:24]*rs2[7:0]
rs1 is unsigned, rs2 is signed</t>
  </si>
  <si>
    <t>pv.dotusp.sci.b rD, rs1, Imm6</t>
  </si>
  <si>
    <t>rD = rs1[7:0]*Imm6 +  rs1[15:8]*Imm6 + rs1[23:16]*Imm6 + rs1[31:24]*Imm6
rs1 is unsigned, Imm6 is signed</t>
  </si>
  <si>
    <t>pv.dotsp.h rD, rs1, rs2</t>
  </si>
  <si>
    <t>rD = rs1[15:0]*rs2[15:0] + rs1[31:16]*rs2[31:16]
All operations are signed</t>
  </si>
  <si>
    <t>Limited coverage of randomized values of rs1 and rs2, with both positive and negative values for all halfwords of rs1 and rs2</t>
  </si>
  <si>
    <t>pv.dotsp.sc.h rD, rs1, rs2</t>
  </si>
  <si>
    <t>rD = rs1[15:0]*rs2[15:0] + rs1[31:16]*rs2[15:0]
All operations are signed</t>
  </si>
  <si>
    <t>pv.dotsp.sci.h rD, rs1, Imm6</t>
  </si>
  <si>
    <t>rD = rs1[15:0]*Imm6 + rs1[31:16]*Imm6
All operations are signed</t>
  </si>
  <si>
    <t>Limited coverage of randomized values of rs1 and Imm6, with both positive and negative values for Imm6 and all halfwords of rs1</t>
  </si>
  <si>
    <t>pv.dotsp.b rD, rs1, rs2</t>
  </si>
  <si>
    <t>rD = rs1[7:0]*rs2[7:0] +  rs1[15:8]*rs2[15:8] + rs1[23:16]*rs2[23:16] + rs1[31:24]*rs2[31:24]
All operations are signed</t>
  </si>
  <si>
    <t>Limited coverage of randomized values of rs1 and rs2, with both positive and negative values for all bytes of rs1 and rs2</t>
  </si>
  <si>
    <t>pv.dotsp.sc.b rD, rs1, rs2</t>
  </si>
  <si>
    <t>rD = rs1[7:0]*rs2[7:0] +  rs1[15:8]*rs2[7:0] + rs1[23:16]*rs2[7:0] + rs1[31:24]*rs2[7:0]
All operations are signed</t>
  </si>
  <si>
    <t>pv.dotsp.sci.b rD, rs1, Imm6</t>
  </si>
  <si>
    <t>rD = rs1[7:0]*Imm6 +  rs1[15:8]*Imm6 + rs1[23:16]*Imm6 + rs1[31:24]*Imm6
All operations are signed</t>
  </si>
  <si>
    <t>Limited coverage of randomized values of rs1 and Imm6, with both positive and negative values for Imm6 and all bytes of rs1</t>
  </si>
  <si>
    <t>pv.sdotup.h rD, rs1, rs2</t>
  </si>
  <si>
    <t>rD = rD + rs1[15:0]*rs2[15:0] + rs1[31:16]*rs2[31:16]
All operations are unsigned</t>
  </si>
  <si>
    <t>Limited coverage of randomized values of rD, rs1, and rs2</t>
  </si>
  <si>
    <t>pv.sdotup.sc.h rD, rs1, rs2</t>
  </si>
  <si>
    <t>rD =  rD +rs1[15:0]*rs2[15:0] + rs1[31:16]*rs2[15:0]
All operations are unsigned</t>
  </si>
  <si>
    <t>pv.sdotup.sci.h rD, rs1, Imm6</t>
  </si>
  <si>
    <t>rD = rD + rs1[15:0]*Imm6 + rs1[31:16]*Imm6
All operations are unsigned</t>
  </si>
  <si>
    <t>Limited coverage of randomized values of rD, rs1, and Imm6</t>
  </si>
  <si>
    <t>pv.sdotup.b rD, rs1, rs2</t>
  </si>
  <si>
    <t>rD = rD + rs1[7:0]*rs2[7:0] +  rs1[15:8]*rs2[15:8] + rs1[23:16]*rs2[23:16] + rs1[31:24]*rs2[31:24]
All operations are unsigned</t>
  </si>
  <si>
    <t>Limited coverage of randomized values of rD,  rs1, and rs2</t>
  </si>
  <si>
    <t>pv.sdotup.sc.b rD, rs1, rs2</t>
  </si>
  <si>
    <t>rD = rD + rs1[7:0]*rs2[7:0] +  rs1[15:8]*rs2[7:0] + rs1[23:16]*rs2[7:0] + rs1[31:24]*rs2[7:0]
All operations are unsigned</t>
  </si>
  <si>
    <t>pv.sdotup.sci.b rD, rs1, Imm6</t>
  </si>
  <si>
    <t>rD = rD + rs1[7:0]*Imm6 +  rs1[15:8]*Imm6 + rs1[23:16]*Imm6 + rs1[31:24]*Imm6
All operations are unsigned</t>
  </si>
  <si>
    <t>pv.sdotusp.h rD, rs1, rs2</t>
  </si>
  <si>
    <t>rD = rD + rs1[15:0]*rs2[15:0] + rs1[31:16]*rs2[31:16]
rs1 is unsigned, rs2 is signed</t>
  </si>
  <si>
    <t>Limited coverage of randomized values of rD, rs1, and rs2, with both positive and negative values for rD and all halfwords of rs2</t>
  </si>
  <si>
    <t>pv.sdotusp.sc.h rD, rs1, rs2</t>
  </si>
  <si>
    <t>rD = rD + rs1[15:0]*rs2[15:0] + rs1[31:16]*rs2[15:0]
rs1 is unsigned, rs2 is signed</t>
  </si>
  <si>
    <t>pv. sdotusp.sci.h rD, rs1, Imm6</t>
  </si>
  <si>
    <t>rD =  rD + rs1[15:0]*Imm6 + rs1[31:16]*Imm6
rs1 is unsigned, Imm6 is signed</t>
  </si>
  <si>
    <t>Limited coverage of randomized values of rD, rs1, and Imm6, with both positive and negative values for rD and Imm6</t>
  </si>
  <si>
    <t>pv.sdotusp.b rD, rs1, rs2</t>
  </si>
  <si>
    <t>rD = rD + rs1[7:0]*rs2[7:0] +  rs1[15:8]*rs2[15:8] + rs1[23:16]*rs2[23:16] + rs1[31:24]*rs2[31:24]
rs1 is unsigned, rs2 is signed</t>
  </si>
  <si>
    <t>Limited coverage of randomized values of rD, rs1, and rs2, with both positive and negative values for rD and all bytes of rs2</t>
  </si>
  <si>
    <t>pv.sdotusp.sc.b rD, rs1, rs2</t>
  </si>
  <si>
    <t>rD = rD + rs1[7:0]*rs2[7:0] +  rs1[15:8]*rs2[7:0] + rs1[23:16]*rs2[7:0] + rs1[31:24]*rs2[7:0]
rs1 is unsigned, rs2 is signed</t>
  </si>
  <si>
    <t>pv.sdotusp.sci.b rD, rs1, Imm6</t>
  </si>
  <si>
    <t>rD = rD + rs1[7:0]*Imm6 +  rs1[15:8]*Imm6 + rs1[23:16]*Imm6 + rs1[31:24]*Imm6
rs1 is unsigned, Imm6 is signed</t>
  </si>
  <si>
    <t>pv.sdotsp.h rD, rs1, rs2</t>
  </si>
  <si>
    <t>rD = rD + rs1[15:0]*rs2[15:0] + rs1[31:16]*rs2[31:16]
All operations are signed</t>
  </si>
  <si>
    <t>Limited coverage of randomized values of rD, rs1, and rs2, with both positive and negative values for rD and all halfwords of rs1 and rs2</t>
  </si>
  <si>
    <t>pv.sdotsp.sc.h rD, rs1, rs2</t>
  </si>
  <si>
    <t>rD = rD + rs1[15:0]*rs2[15:0] + rs1[31:16]*rs2[15:0]
All operations are signed</t>
  </si>
  <si>
    <t>pv.sdotsp.sci.h rD, rs1, Imm6</t>
  </si>
  <si>
    <t>rD = rD + rs1[15:0]*Imm6 + rs1[31:16]*Imm6
All operations are signed</t>
  </si>
  <si>
    <t>Limited coverage of randomized values of rD, rs,1 and Imm6, with both positive and negative values for rD, Imm6, and all halfwords of rs1</t>
  </si>
  <si>
    <t>pv.sdotsp.b rD, rs1, rs2</t>
  </si>
  <si>
    <t>rD = rD + rs1[7:0]*rs2[7:0] +  rs1[15:8]*rs2[15:8] + rs1[23:16]*rs2[23:16] + rs1[31:24]*rs2[31:24]
All operations are signed</t>
  </si>
  <si>
    <t>Limited coverage of randomized values of rD, rs1, and rs2, with both positive and negative values for rD and all bytes of rs1 and rs2</t>
  </si>
  <si>
    <t>pv.sdotsp.sc.b rD, rs1, rs2</t>
  </si>
  <si>
    <t>rD = rD + rs1[7:0]*rs2[7:0] +  rs1[15:8]*rs2[7:0] + rs1[23:16]*rs2[7:0] + rs1[31:24]*rs2[7:0]
All operations are signed</t>
  </si>
  <si>
    <t>pv.sdotsp.sci.b rD, rs1, Imm6</t>
  </si>
  <si>
    <t>rD = rD + rs1[7:0]*Imm6 +  rs1[15:8]*Imm6 + rs1[23:16]*Imm6 + rs1[31:24]*Imm6
All operations are signed</t>
  </si>
  <si>
    <t>Limited coverage of randomized values of rD, rs1, and Imm6, with both positive and negative values for rD, Imm6, and all bytes of rs1</t>
  </si>
  <si>
    <t>pv.shuffle.h rD, rs1, rs2</t>
  </si>
  <si>
    <t>rD[31:16] = rs1[rs2[16]*16+15:rs2[16]*16]
rD[15:0] = rs1[rs2[0]*16+15:rs2[0]*16]</t>
  </si>
  <si>
    <t>Limited coverage of randomuzed values of rs1 and rs2, especially values of rs2 that generate different shuffle patterns</t>
  </si>
  <si>
    <t>pv.shuffle.sci.h rD, rs1, Imm6</t>
  </si>
  <si>
    <t>rD[31:16] = rs1[(Imm6[1]*16+15):(Imm6[1]*16)]
rD[15:0] = rs1[(Imm6[0]*16+15):(Imm6[0]*16)]</t>
  </si>
  <si>
    <t>Limited coverage of randomized values of rs1 and Imm6, especially values of Imm6 that generate different shuffles patterns</t>
  </si>
  <si>
    <t>pv.shuffle.b rD, rs1, rs2</t>
  </si>
  <si>
    <t>rD[31:24] = rs1[rs2[25:24]*8+7:rs2[25:24]*8]
rD[23:16] = rs1[rs2[17:16]*8+7:rs2[17:16]*8]
rD[15:8] = rs1[rs2[9:8]*8+7:rs2[9:8]*8]
rD[7:0] = rs1[rs2[1:0]*8+7:rs2[1:0]*8]</t>
  </si>
  <si>
    <t>pv.shuffleI0.sci.b rD, rs1, Imm6</t>
  </si>
  <si>
    <t>rD[31:24] = rs1[7:0]
rD[23:16] = rs1[(Imm6[5:4])*8+7: (Imm6[5:4])*8]
rD[15:8] = rs1[(Imm6[3:2])*8+7: (Imm6[3:2])*8]
rD[7:0] = rs1[(Imm6[1:0])*8+7:(Imm6[1:0])*8]</t>
  </si>
  <si>
    <t>pv.shuffleI1.sci.b rD, rs1, Imm6</t>
  </si>
  <si>
    <t>rD[31:24] = rs1[15:8]
rD[23:16] = rs1[(Imm6[5:4])*8+7: (Imm6[5:4])*8]
rD[15:8] = rs1[(Imm6[3:2])*8+7: (Imm6[3:2])*8]
rD[7:0] = rs1[(Imm6[1:0])*8+7:(Imm6[1:0])*8]</t>
  </si>
  <si>
    <t>pv.shuffleI2.sci.b rD, rs1, Imm6</t>
  </si>
  <si>
    <t>rD[31:24] = rs1[23:16]
rD[23:16] = rs1[(Imm6[5:4])*8+7: (Imm6[5:4])*8]
rD[15:8] = rs1[(Imm6[3:2])*8+7: (Imm6[3:2])*8]
rD[7:0] = rs1[(Imm6[1:0])*8+7:(Imm6[1:0])*8]</t>
  </si>
  <si>
    <t>pv.shuffleI3.sci.b rD, rs1, Imm6</t>
  </si>
  <si>
    <t>rD[31:24] = rs1[31:24]
rD[23:16] = rs1[(Imm6[5:4])*8+7: (Imm6[5:4])*8]
rD[15:8] = rs1[(Imm6[3:2])*8+7: (Imm6[3:2])*8]
rD[7:0] = rs1[(Imm6[1:0])*8+7:(Imm6[1:0])*8]</t>
  </si>
  <si>
    <t>pv.shufle2.h rD, rs1, rs2</t>
  </si>
  <si>
    <t>rD[31:16] = ((rs2[17] == 1) ? rs1 : rD) [rs2[16]*16+15:rs2[16]*16]
rD[15:0] = ((rs2[1] == 1) ? rs1 : rD)[rs2[0]*16+15:rs2[0]*16]</t>
  </si>
  <si>
    <t>pv.shuffle2.b rD, rs1, rs2</t>
  </si>
  <si>
    <t>rD[31:24] = ((rs2[26] == 1) ? rs1 : rD) [rs2[25:24]*8+7:rs2[25:24]*8]
rD[23:16] = ((rs2[18] == 1) ? rs1 : rD) [rs2[17:16]*8+7:rs2[17:16]*8]
rD[15:8] = ((rs2[10] == 1) ? rs1 : rD) [rs2[9:8]*8+7:rs2[9:8]*8]
rD[7:0] = ((rs2[2] == 1) ? rs1 : rD) [rs2[1:0]*8+7:rs2[1:0]*8]</t>
  </si>
  <si>
    <t>pv.pack rD, rs1, rs2</t>
  </si>
  <si>
    <t>rD[31:16] = rs1[15:0]
rD[15:0] = rs2[15:0]</t>
  </si>
  <si>
    <t>pv.pack.h rD, rs1, rs2</t>
  </si>
  <si>
    <t>rD[31:16] = rs1[31:16]
rD[15:0] = rs2[31:16]</t>
  </si>
  <si>
    <t>pv.packhi.b rD, rs1, rs2</t>
  </si>
  <si>
    <t>rD[31:24] = rs1[7:0]
rD[23:16] = rs2[7:0]
All other bits of rD are not modified</t>
  </si>
  <si>
    <t>Limited coverage of randomized values of rD rs1, and rs2</t>
  </si>
  <si>
    <t>pv.packlo.b rD, rs1, rs2</t>
  </si>
  <si>
    <t>rD[15:8] = rs1[7:0]
rD[7:0] = rs2[7:0]
All other bits of rD are not modified</t>
  </si>
  <si>
    <t>pv.cmpeq.h rD, rs1, rs2</t>
  </si>
  <si>
    <t>rD[31:16] = (rs1[31:16] == rs2[31:16] ? 0xFFFF : 0x0000
rD[15:0] = (rs1[15:0] == rs2[15:0] ? 0xFFFF : 0x0000</t>
  </si>
  <si>
    <t xml:space="preserve">Limited coverage of randomized values of rs1 and rs2 such that some comparisons pass (0xFFFF) and some fail (0x0000) </t>
  </si>
  <si>
    <t>pv.cmpeq.sc.h rD, rs1, rs2</t>
  </si>
  <si>
    <t>rD[31:16] = (rs1[31:16] == rs2[15:0] ? 0xFFFF : 0x0000
rD[15:0] = (rs1[15:0] == rs2[15:0] ? 0xFFFF : 0x0000</t>
  </si>
  <si>
    <t>pv.cmpeq.sci.h rD, rs1, Imm6</t>
  </si>
  <si>
    <t>rD[31:16] = (rs1[31:16] == Imm6 ? 0xFFFF : 0x0000
rD[15:0] = (rs1[15:0] == Imm6 ? 0xFFFF : 0x0000</t>
  </si>
  <si>
    <t xml:space="preserve">Limited coverage of randomized values of rs1 and Imm6 such that some comparisons pass (0xFFFF) and some fail (0x0000) </t>
  </si>
  <si>
    <t>pv.cmpeq.b rD, rs1, rs2</t>
  </si>
  <si>
    <t>rD[31:24] = (rs1[31:24] == rs2[31:24] ? 0xFF : 0x00
rD[23:16] = (rs1[23:16] == rs2[23:16] ? 0xFF : 0x00
rD[15:8] = (rs1[15:8] == rs2[15:8] ? 0xFF : 0x00
rD[7:0] = (rs1[7:0] == rs2[7:0] ? 0xFF : 0x00</t>
  </si>
  <si>
    <t xml:space="preserve">Limited coverage of randomized values of rs1 and rs2 such that some comparisons pass (0xFF) and some fail (0x00) </t>
  </si>
  <si>
    <t>pv.cmpeq.sc.b rD, rs1, rs2</t>
  </si>
  <si>
    <t>rD[31:24] = (rs1[31:24] == rs2[7:0] ? 0xFF : 0x00
rD[23:16] = (rs1[23:16] == rs2[7:0] ? 0xFF : 0x00
rD[15:8] = (rs1[15:8] == rs2[7:0] ? 0xFF : 0x00
rD[7:0] = (rs1[7:0] == rs2[7:0] ? 0xFF : 0x00</t>
  </si>
  <si>
    <t>pv.cmpeq.sci.b rD, rs1, Imm6</t>
  </si>
  <si>
    <t>rD[31:24] = (rs1[31:24] == Imm6 ? 0xFF : 0x00
rD[23:16] = (rs1[23:16] == Imm6 ? 0xFF : 0x00
rD[15:8] = (rs1[15:8] == Imm6 ? 0xFF : 0x00
rD[7:0] = (rs1[7:0] == Imm6 ? 0xFF : 0x00</t>
  </si>
  <si>
    <t xml:space="preserve">Limited coverage of randomized values of rs1 and Imm6 such that some comparisons pass (0xFF) and some fail (0x00) </t>
  </si>
  <si>
    <t>pv.cmpne.h rD, rs1, rs2</t>
  </si>
  <si>
    <t>rD[31:16] = (rs1[31:16] != rs2[31:16] ? 0xFFFF : 0x0000
rD[15:0] = (rs1[15:0] != rs2[15:0] ? 0xFFFF : 0x0000</t>
  </si>
  <si>
    <t>pv.cmpne.sc.h rD, rs1, rs2</t>
  </si>
  <si>
    <t>rD[31:16] = (rs1[31:16] != rs2[15:0] ? 0xFFFF : 0x0000
rD[15:0] = (rs1[15:0] != rs2[15:0] ? 0xFFFF : 0x0000</t>
  </si>
  <si>
    <t>pv.cmpne.sci.h rD, rs1, Imm6</t>
  </si>
  <si>
    <t>rD[31:16] = (rs1[31:16] != Imm6 ? 0xFFFF : 0x0000
rD[15:0] = (rs1[15:0] != Imm6 ? 0xFFFF : 0x0000</t>
  </si>
  <si>
    <t>pv. cmpne.b rD, rs1, rs2</t>
  </si>
  <si>
    <t>rD[31:24] = (rs1[31:24] != rs2[31:24] ? 0xFF : 0x00
rD[23:16] = (rs1[23:16] != rs2[23:16] ? 0xFF : 0x00
rD[15:8] = (rs1[15:8] != rs2[15:8] ? 0xFF : 0x00
rD[7:0] = (rs1[7:0] != rs2[7:0] ? 0xFF : 0x00</t>
  </si>
  <si>
    <t>pv.cmpne.sc.b rD, rs1, rs2</t>
  </si>
  <si>
    <t>rD[31:24] = (rs1[31:24] != rs2[7:0] ? 0xFF : 0x00
rD[23:16] = (rs1[23:16] != rs2[7:0] ? 0xFF : 0x00
rD[15:8] = (rs1[15:8] != rs2[7:0] ? 0xFF : 0x00
rD[7:0] = (rs1[7:0] != rs2[7:0] ? 0xFF : 0x00</t>
  </si>
  <si>
    <t>pv.cmpne.sci.b rD, rs1, Imm6</t>
  </si>
  <si>
    <t>rD[31:24] = (rs1[31:24] != Imm6 ? 0xFF : 0x00
rD[23:16] = (rs1[23:16] != Imm6 ? 0xFF : 0x00
rD[15:8] = (rs1[15:8] != Imm6 ? 0xFF : 0x00
rD[7:0] = (rs1[7:0] != Imm6 ? 0xFF : 0x00</t>
  </si>
  <si>
    <t>pv.cmpgt.h rD, rs1, rs2</t>
  </si>
  <si>
    <t>rD[31:16] = (rs1[31:16] &gt; rs2[31:16] ? 0xFFFF : 0x0000
rD[15:0] = (rs1[15:0] &gt; rs2[15:0] ? 0xFFFF : 0x0000
Note: Comparision is signed</t>
  </si>
  <si>
    <t>Limited coverage of randomized values of rs1 and rs2 (including both positive and negative values) such that some comparisons pass (0xFFFF) and some fail (0x0000). Test rs1[[]==rs2[] corner case</t>
  </si>
  <si>
    <t>pv.cmpgt.sc.h rD, rs1, rs2</t>
  </si>
  <si>
    <t>rD[31:16] = (rs1[31:16] &gt; rs2[15:0] ? 0xFFFF : 0x0000
rD[15:0] = (rs1[15:0] &gt; rs2[15:0] ? 0xFFFF : 0x0000
Note: Comparision is signed</t>
  </si>
  <si>
    <t>pv.cmpgt.sci.h rD, rs1, Imm6</t>
  </si>
  <si>
    <t>rD[31:16] = (rs1[31:16] &gt; Imm6 ? 0xFFFF : 0x0000
rD[15:0] = (rs1[15:0] &gt; Imm6 ? 0xFFFF : 0x0000
Note: Comparision is signed</t>
  </si>
  <si>
    <t>Limited coverage of randomized values of rs1 and rs2 (including both positive and negative values) such that some comparisons pass (0xFFFF) and some fail (0x0000). Test rs1[[]==Imm6 corner case</t>
  </si>
  <si>
    <t>pv.cmpgt.b rD, rs1, rs2</t>
  </si>
  <si>
    <t>rD[31:24] = (rs1[31:24] &gt; rs2[31:24] ? 0xFF : 0x00
rD[23:16] = (rs1[23:16] &gt; rs2[23:16] ? 0xFF : 0x00
rD[15:8] = (rs1[15:8] &gt; rs2[15:8] ? 0xFF : 0x00
rD[7:0] = (rs1[7:0] &gt; rs2[7:0] ? 0xFF : 0x00
Note: Comparision is signed</t>
  </si>
  <si>
    <t>Limited coverage of randomized values of rs1 and rs2 (including both positive and negative values) such that some comparisons pass (0xFF) and some fail (0x00). Test rs1[[]==rs2[] corner case</t>
  </si>
  <si>
    <t>pv.cmpgt.sc.b rD, rs1, rs2</t>
  </si>
  <si>
    <t>rD[31:24] = (rs1[31:24] &gt; rs2[7:0] ? 0xFF : 0x00
rD[23:16] = (rs1[23:16] &gt; rs2[7:0] ? 0xFF : 0x00
rD[15:8] = (rs1[15:8] &gt; rs2[7:0] ? 0xFF : 0x00
rD[7:0] = (rs1[7:0] &gt; rs2[7:0] ? 0xFF : 0x00
Note: Comparision is signed</t>
  </si>
  <si>
    <t>pv.cmpgt.sci.b rD, rs1, Imm6</t>
  </si>
  <si>
    <t>rD[31:24] = (rs1[31:24] &gt; Imm6 ? 0xFF : 0x00
rD[23:16] = (rs1[23:16] &gt; Imm6 ? 0xFF : 0x00
rD[15:8] = (rs1[15:8] &gt; Imm6 ? 0xFF : 0x00
rD[7:0] = (rs1[7:0] &gt; Imm6 ? 0xFF : 0x00
Note: Comparision is signed</t>
  </si>
  <si>
    <t>Limited coverage of randomized values of rs1 and rs2 (including both positive and negative values) such that some comparisons pass (0xFF) and some fail (0x00). Test rs1[[]==Imm6 corner case</t>
  </si>
  <si>
    <t>pv.cmpge.h rD, rs1, rs2</t>
  </si>
  <si>
    <t>rD[31:16] = (rs1[31:16] &gt;= rs2[31:16] ? 0xFFFF : 0x0000
rD[15:0] = (rs1[15:0] &gt;= rs2[15:0] ? 0xFFFF : 0x0000
Note: Comparision is signed</t>
  </si>
  <si>
    <t>Limited coverage of randomized values of rs1 and rs2 such that some comparisons pass (0xFFFF) and some fail (0x0000). Test rs1[[]==rs2[] corner case</t>
  </si>
  <si>
    <t>pv.cmpge.sc.h rD, rs1, rs2</t>
  </si>
  <si>
    <t>rD[31:16] = (rs1[31:16] &gt;= rs2[15:0] ? 0xFFFF : 0x0000
rD[15:0] = (rs1[15:0] &gt;= rs2[15:0] ? 0xFFFF : 0x0000
Note: Comparision is signed</t>
  </si>
  <si>
    <t>pv.cmpge.sci.h rD, rs1, Imm6</t>
  </si>
  <si>
    <t>rD[31:16] = (rs1[31:16] &gt;= Imm6 ? 0xFFFF : 0x0000
rD[15:0] = (rs1[15:0] &gt;= Imm6 ? 0xFFFF : 0x0000
Note: Comparision is signed</t>
  </si>
  <si>
    <t>pv.cmpge.b rD, rs1, rs2</t>
  </si>
  <si>
    <t>rD[31:24] = (rs1[31:24] &gt;= rs2[31:24] ? 0xFF : 0x00
rD[23:16] = (rs1[23:16] &gt;= rs2[23:16] ? 0xFF : 0x00
rD[15:8] = (rs1[15:8] &gt;= rs2[15:8] ? 0xFF : 0x00
rD[7:0] = (rs1[7:0] &gt;= rs2[7:0] ? 0xFF : 0x00
Note: Comparision is signed</t>
  </si>
  <si>
    <t>pv.cmpge.sc.b rD, rs1, rs2</t>
  </si>
  <si>
    <t>rD[31:24] = (rs1[31:24] &gt;= rs2[7:0] ? 0xFF : 0x00
rD[23:16] = (rs1[23:16] &gt;= rs2[7:0] ? 0xFF : 0x00
rD[15:8] = (rs1[15:8] &gt;= rs2[7:0] ? 0xFF : 0x00
rD[7:0] = (rs1[7:0] &gt;= rs2[7:0] ? 0xFF : 0x00
Note: Comparision is signed</t>
  </si>
  <si>
    <t>pv.cmpge.sci.b rD, rs1, Imm6</t>
  </si>
  <si>
    <t>rD[31:24] = (rs1[31:24] &gt;= Imm6 ? 0xFF : 0x00
rD[23:16] = (rs1[23:16] &gt;= Imm6 ? 0xFF : 0x00
rD[15:8] = (rs1[15:8] &gt;= Imm6 ? 0xFF : 0x00
rD[7:0] = (rs1[7:0] &gt;= Imm6 ? 0xFF : 0x00
Note: Comparision is signed</t>
  </si>
  <si>
    <t>pv.cmplt.h rD, rs1, rs2</t>
  </si>
  <si>
    <t>rD[31:16] = (rs1[31:16] &lt; rs2[31:16] ? 0xFFFF : 0x0000
rD[15:0] = (rs1[15:0] &lt; rs2[15:0] ? 0xFFFF : 0x0000
Note: Comparision is signed</t>
  </si>
  <si>
    <t>pv.cmplt.sc.h rD, rs1, rs2</t>
  </si>
  <si>
    <t>rD[31:16] = (rs1[31:16] &lt; rs2[15:0] ? 0xFFFF : 0x0000
rD[15:0] = (rs1[15:0] &lt; rs2[15:0] ? 0xFFFF : 0x0000
Note: Comparision is signed</t>
  </si>
  <si>
    <t>pv.cmplt.sci.h rD, rs1, Imm6</t>
  </si>
  <si>
    <t>rD[31:16] = (rs1[31:16] &lt; Imm6 ? 0xFFFF : 0x0000
rD[15:0] = (rs1[15:0] &lt; Imm6 ? 0xFFFF : 0x0000
Note: Comparision is signed</t>
  </si>
  <si>
    <t>pv.cmplt.b rD, rs1, rs2</t>
  </si>
  <si>
    <t>rD[31:24] = (rs1[31:24] &lt; rs2[31:24] ? 0xFF : 0x00
rD[23:16] = (rs1[23:16] &lt; rs2[23:16] ? 0xFF : 0x00
rD[15:8] = (rs1[15:8] &lt; rs2[15:8] ? 0xFF : 0x00
rD[7:0] = (rs1[7:0] &lt; rs2[7:0] ? 0xFF : 0x00
Note: Comparision is signed</t>
  </si>
  <si>
    <t>pv.cmplt.sc.b rD, rs1, rs2</t>
  </si>
  <si>
    <t>rD[31:24] = (rs1[31:24] &lt; rs2[7:0] ? 0xFF : 0x00
rD[23:16] = (rs1[23:16] &lt; rs2[7:0] ? 0xFF : 0x00
rD[15:8] = (rs1[15:8] &lt; rs2[7:0] ? 0xFF : 0x00
rD[7:0] = (rs1[7:0] &lt; rs2[7:0] ? 0xFF : 0x00
Note: Comparision is signed</t>
  </si>
  <si>
    <t>pv.cmplt.sci.b rD, rs1, Imm6</t>
  </si>
  <si>
    <t>rD[31:24] = (rs1[31:24] &lt; Imm6 ? 0xFF : 0x00
rD[23:16] = (rs1[23:16] &lt; Imm6 ? 0xFF : 0x00
rD[15:8] = (rs1[15:8] &lt; Imm6 ? 0xFF : 0x00
rD[7:0] = (rs1[7:0] &lt; Imm6 ? 0xFF : 0x00
Note: Comparision is signed</t>
  </si>
  <si>
    <t>pv.cmple.h rD, rs1, rs2</t>
  </si>
  <si>
    <t>rD[31:16] = (rs1[31:16] &lt;= rs2[31:16] ? 0xFFFF : 0x0000
rD[15:0] = (rs1[15:0] &lt;= rs2[15:0] ? 0xFFFF : 0x0000
Note: Comparision is signed</t>
  </si>
  <si>
    <t>pv.cmple.sc.h rD, rs1, rs2</t>
  </si>
  <si>
    <t>rD[31:16] = (rs1[31:16] &lt;= rs2[15:0] ? 0xFFFF : 0x0000
rD[15:0] = (rs1[15:0] &lt;= rs2[15:0] ? 0xFFFF : 0x0000
Note: Comparision is signed</t>
  </si>
  <si>
    <t>pv.cmple.sci.h rD, rs1, Imm6</t>
  </si>
  <si>
    <t>rD[31:16] = (rs1[31:16] &lt;= Imm6 ? 0xFFFF : 0x0000
rD[15:0] = (rs1[15:0] &lt;= Imm6 ? 0xFFFF : 0x0000
Note: Comparision is signed</t>
  </si>
  <si>
    <t>pv.cmple.b rD, rs1, rs2</t>
  </si>
  <si>
    <t>rD[31:24] = (rs1[31:24] &lt;= rs2[31:24] ? 0xFF : 0x00
rD[23:16] = (rs1[23:16] &lt;= rs2[23:16] ? 0xFF : 0x00
rD[15:8] = (rs1[15:8] &lt;= rs2[15:8] ? 0xFF : 0x00
rD[7:0] = (rs1[7:0] &lt;= rs2[7:0] ? 0xFF : 0x00
Note: Comparision is signed</t>
  </si>
  <si>
    <t>Limited coverage of randomized values of rs1 and rs2  (including both positive and negative values)such that some comparisons pass (0xFF) and some fail (0x00). Test rs1[[]==rs2[] corner case</t>
  </si>
  <si>
    <t>pv.cmple.sc.b rD, rs1, rs2</t>
  </si>
  <si>
    <t>rD[31:24] = (rs1[31:24] &lt;= rs2[7:0] ? 0xFF : 0x00
rD[23:16] = (rs1[23:16] &lt;= rs2[7:0] ? 0xFF : 0x00
rD[15:8] = (rs1[15:8] &lt;= rs2[7:0] ? 0xFF : 0x00
rD[7:0] = (rs1[7:0] &lt;= rs2[7:0] ? 0xFF : 0x00
Note: Comparision is signed</t>
  </si>
  <si>
    <t>pv.cmple.sci.b rD, rs1, Imm6</t>
  </si>
  <si>
    <t>rD[31:24] = (rs1[31:24] &lt;= Imm6 ? 0xFF : 0x00
rD[23:16] = (rs1[23:16] &lt;= Imm6 ? 0xFF : 0x00
rD[15:8] = (rs1[15:8] &lt;= Imm6 ? 0xFF : 0x00
rD[7:0] = (rs1[7:0] &lt;= Imm6 ? 0xFF : 0x00
Note: Comparision is signed</t>
  </si>
  <si>
    <t>pv.cmpgtu.h rD, rs1, rs2</t>
  </si>
  <si>
    <t>rD[31:16] = (rs1[31:16] &gt; rs2[31:16] ? 0xFFFF : 0x0000
rD[15:0] = (rs1[15:0] &gt; rs2[15:0] ? 0xFFFF : 0x0000
Note: Comparision is unsigned</t>
  </si>
  <si>
    <t>pv.cmpgtu.sc.h rD, rs1, rs2</t>
  </si>
  <si>
    <t>rD[31:16] = (rs1[31:16] &gt; rs2[15:0] ? 0xFFFF : 0x0000
rD[15:0] = (rs1[15:0] &gt; rs2[15:0] ? 0xFFFF : 0x0000
Note: Comparision is unsigned</t>
  </si>
  <si>
    <t>pv.cmpgtu.sci.h rD, rs1, Imm6</t>
  </si>
  <si>
    <t>rD[31:16] = (rs1[31:16] &gt; Imm6 ? 0xFFFF : 0x0000
rD[15:0] = (rs1[15:0] &gt; Imm6 ? 0xFFFF : 0x0000
Note: Comparision is unsigned</t>
  </si>
  <si>
    <t>Limited coverage of randomized values of rs1 and rs2 such that some comparisons pass (0xFFFF) and some fail (0x0000). Test rs1[[]==Imm6 corner case</t>
  </si>
  <si>
    <t>pv.cmpgtu.b rD, rs1, rs2</t>
  </si>
  <si>
    <t>rD[31:24] = (rs1[31:24] &gt; rs2[31:24] ? 0xFF : 0x00
rD[23:16] = (rs1[23:16] &gt; rs2[23:16] ? 0xFF : 0x00
rD[15:8] = (rs1[15:8] &gt; rs2[15:8] ? 0xFF : 0x00
rD[7:0] = (rs1[7:0] &gt; rs2[7:0] ? 0xFF : 0x00
Note: Comparision is unsigned</t>
  </si>
  <si>
    <t>Limited coverage of randomized values of rs1 and rs2 such that some comparisons pass (0xFF) and some fail (0x00). Test rs1[[]==rs2[] corner case</t>
  </si>
  <si>
    <t>pv.cmpgtu.sc.b rD, rs1, rs2</t>
  </si>
  <si>
    <t>rD[31:24] = (rs1[31:24] &gt; rs2[7:0] ? 0xFF : 0x00
rD[23:16] = (rs1[23:16] &gt; rs2[7:0] ? 0xFF : 0x00
rD[15:8] = (rs1[15:8] &gt; rs2[7:0] ? 0xFF : 0x00
rD[7:0] = (rs1[7:0] &gt; rs2[7:0] ? 0xFF : 0x00
Note: Comparision is unsigned</t>
  </si>
  <si>
    <t>pv.cmpgtu.sci.b rD, rs1, Imm6</t>
  </si>
  <si>
    <t>rD[31:24] = (rs1[31:24] &gt; Imm6 ? 0xFF : 0x00
rD[23:16] = (rs1[23:16] &gt; Imm6 ? 0xFF : 0x00
rD[15:8] = (rs1[15:8] &gt; Imm6 ? 0xFF : 0x00
rD[7:0] = (rs1[7:0] &gt; Imm6 ? 0xFF : 0x00
Note: Comparision is unsigned</t>
  </si>
  <si>
    <t>Limited coverage of randomized values of rs1 and rs2 such that some comparisons pass (0xFF) and some fail (0x00). Test rs1[[]==Imm6 corner case</t>
  </si>
  <si>
    <t>pv.cmpgeu.h rD, rs1, rs2</t>
  </si>
  <si>
    <t>rD[31:16] = (rs1[31:16] &gt;= rs2[31:16] ? 0xFFFF : 0x0000
rD[15:0] = (rs1[15:0] &gt;= rs2[15:0] ? 0xFFFF : 0x0000
Note: Comparision is unsigned</t>
  </si>
  <si>
    <t>pv.cmpgeu.sc.h rD, rs1, rs2</t>
  </si>
  <si>
    <t>rD[31:16] = (rs1[31:16] &gt;= rs2[15:0] ? 0xFFFF : 0x0000
rD[15:0] = (rs1[15:0] &gt;= rs2[15:0] ? 0xFFFF : 0x0000
Note: Comparision is unsigned</t>
  </si>
  <si>
    <t>pv.cmpgeu.sci.h rD, rs1, Imm6</t>
  </si>
  <si>
    <t>rD[31:16] = (rs1[31:16] &gt;= Imm6 ? 0xFFFF : 0x0000
rD[15:0] = (rs1[15:0] &gt;= Imm6 ? 0xFFFF : 0x0000
Note: Comparision is unsigned</t>
  </si>
  <si>
    <t>pv.cmpgeu.b rD, rs1, rs2</t>
  </si>
  <si>
    <t>rD[31:24] = (rs1[31:24] &gt;= rs2[31:24] ? 0xFF : 0x00
rD[23:16] = (rs1[23:16] &gt;= rs2[23:16] ? 0xFF : 0x00
rD[15:8] = (rs1[15:8] &gt;= rs2[15:8] ? 0xFF : 0x00
rD[7:0] = (rs1[7:0] &gt;= rs2[7:0] ? 0xFF : 0x00
Note: Comparision is unsigned</t>
  </si>
  <si>
    <t>pv.cmpgeu.sc.b rD, rs1, rs2</t>
  </si>
  <si>
    <t>rD[31:24] = (rs1[31:24] &gt;= rs2[7:0] ? 0xFF : 0x00
rD[23:16] = (rs1[23:16] &gt;= rs2[7:0] ? 0xFF : 0x00
rD[15:8] = (rs1[15:8] &gt;= rs2[7:0] ? 0xFF : 0x00
rD[7:0] = (rs1[7:0] &gt;= rs2[7:0] ? 0xFF : 0x00
Note: Comparision is unsigned</t>
  </si>
  <si>
    <t>pv.cmpgeu.sci.b rD, rs1, Imm6</t>
  </si>
  <si>
    <t>rD[31:24] = (rs1[31:24] &gt;= Imm6 ? 0xFF : 0x00
rD[23:16] = (rs1[23:16] &gt;= Imm6 ? 0xFF : 0x00
rD[15:8] = (rs1[15:8] &gt;= Imm6 ? 0xFF : 0x00
rD[7:0] = (rs1[7:0] &gt;= Imm6 ? 0xFF : 0x00
Note: Comparision is unsigned</t>
  </si>
  <si>
    <t>pv.cmpltu.h rD, rs1, rs2</t>
  </si>
  <si>
    <t>rD[31:16] = (rs1[31:16] &lt; rs2[31:16] ? 0xFFFF : 0x0000
rD[15:0] = (rs1[15:0] &lt; rs2[15:0] ? 0xFFFF : 0x0000
Note: Comparision is unsigned</t>
  </si>
  <si>
    <t>pv.cmpltu.sc.h rD, rs1, rs2</t>
  </si>
  <si>
    <t>rD[31:16] = (rs1[31:16] &lt; rs2[15:0] ? 0xFFFF : 0x0000
rD[15:0] = (rs1[15:0] &lt; rs2[15:0] ? 0xFFFF : 0x0000
Note: Comparision is unsigned</t>
  </si>
  <si>
    <t>pv.cmpltu.sci.h rD, rs1, Imm6</t>
  </si>
  <si>
    <t>rD[31:16] = (rs1[31:16] &lt; Imm6 ? 0xFFFF : 0x0000
rD[15:0] = (rs1[15:0] &lt; Imm6 ? 0xFFFF : 0x0000
Note: Comparision is unsigned</t>
  </si>
  <si>
    <t>pv.cmpltu.b rD, rs1, rs2</t>
  </si>
  <si>
    <t>rD[31:24] = (rs1[31:24] &lt; rs2[31:24] ? 0xFF : 0x00
rD[23:16] = (rs1[23:16] &lt; rs2[23:16] ? 0xFF : 0x00
rD[15:8] = (rs1[15:8] &lt; rs2[15:8] ? 0xFF : 0x00
rD[7:0] = (rs1[7:0] &lt; rs2[7:0] ? 0xFF : 0x00
Note: Comparision is unsigned</t>
  </si>
  <si>
    <t>pv.cmpltu.sc.b rD, rs1, rs2</t>
  </si>
  <si>
    <t>rD[31:24] = (rs1[31:24] &lt; rs2[7:0] ? 0xFF : 0x00
rD[23:16] = (rs1[23:16] &lt; rs2[7:0] ? 0xFF : 0x00
rD[15:8] = (rs1[15:8] &lt; rs2[7:0] ? 0xFF : 0x00
rD[7:0] = (rs1[7:0] &lt; rs2[7:0] ? 0xFF : 0x00
Note: Comparision is unsigned</t>
  </si>
  <si>
    <t>pv. cmpltu.sci.b rD, rs1, Imm6</t>
  </si>
  <si>
    <t>rD[31:24] = (rs1[31:24] &lt; Imm6 ? 0xFF : 0x00
rD[23:16] = (rs1[23:16] &lt; Imm6 ? 0xFF : 0x00
rD[15:8] = (rs1[15:8] &lt; Imm6 ? 0xFF : 0x00
rD[7:0] = (rs1[7:0] &lt; Imm6 ? 0xFF : 0x00
Note: Comparision is unsigned</t>
  </si>
  <si>
    <t>pv.cmpleu.h rD, rs1, rs2</t>
  </si>
  <si>
    <t>rD[31:16] = (rs1[31:16] &lt;= rs2[31:16] ? 0xFFFF : 0x0000
rD[15:0] = (rs1[15:0] &lt;= rs2[15:0] ? 0xFFFF : 0x0000
Note: Comparision is unsigned</t>
  </si>
  <si>
    <t>pv.cmpleu.sc.h rD, rs1, rs2</t>
  </si>
  <si>
    <t>rD[31:16] = (rs1[31:16] &lt;= rs2[15:0] ? 0xFFFF : 0x0000
rD[15:0] = (rs1[15:0] &lt;= rs2[15:0] ? 0xFFFF : 0x0000
Note: Comparision is unsigned</t>
  </si>
  <si>
    <t>pv.cmpleu.sci.h rD, rs1, Imm6</t>
  </si>
  <si>
    <t>rD[31:16] = (rs1[31:16] &lt;= Imm6 ? 0xFFFF : 0x0000
rD[15:0] = (rs1[15:0] &lt;= Imm6 ? 0xFFFF : 0x0000
Note: Comparision is unsigned</t>
  </si>
  <si>
    <t>pv.cmpleu.b rD, rs1, rs2</t>
  </si>
  <si>
    <t>rD[31:24] = (rs1[31:24] &lt;= rs2[31:24] ? 0xFF : 0x00
rD[23:16] = (rs1[23:16] &lt;= rs2[23:16] ? 0xFF : 0x00
rD[15:8] = (rs1[15:8] &lt;= rs2[15:8] ? 0xFF : 0x00
rD[7:0] = (rs1[7:0] &lt;= rs2[7:0] ? 0xFF : 0x00
Note: Comparision is unsigned</t>
  </si>
  <si>
    <t>pv. cmpleu.sc.b rD, rs1, rs2</t>
  </si>
  <si>
    <t>rD[31:24] = (rs1[31:24] &lt;= rs2[7:0] ? 0xFF : 0x00
rD[23:16] = (rs1[23:16] &lt;= rs2[7:0] ? 0xFF : 0x00
rD[15:8] = (rs1[15:8] &lt;= rs2[7:0] ? 0xFF : 0x00
rD[7:0] = (rs1[7:0] &lt;= rs2[7:0] ? 0xFF : 0x00
Note: Comparision is unsigned</t>
  </si>
  <si>
    <t>pv.cmpleu.sci.b rD, rs1, Imm6</t>
  </si>
  <si>
    <t>rD[31:24] = (rs1[31:24] &lt;= Imm6 ? 0xFF : 0x00
rD[23:16] = (rs1[23:16] &lt;= Imm6 ? 0xFF : 0x00
rD[15:8] = (rs1[15:8] &lt;= Imm6 ? 0xFF : 0x00
rD[7:0] = (rs1[7:0] &lt;= Imm6 ? 0xFF : 0x00
Note: Comparision is unsigned</t>
  </si>
  <si>
    <t>pv.subrotmj rD, rs1, rs2</t>
  </si>
  <si>
    <t>rD[15:0] = (rs1[31:16]-rs2[31:16])
rD[31:16] = (rs2[15:0]-rs1[15:0]])</t>
  </si>
  <si>
    <t>Limited coverage of randomized values of rs1 and rs2 (including both positive and negative values of each halfword)</t>
  </si>
  <si>
    <t>pv.subrotmj.div2 rD, rs1, rs2</t>
  </si>
  <si>
    <t>rD[15:0] = ((rs1[31:16]-rs2[31:16]) &amp; 0xFFFF) &gt;&gt; 1
rD[31:16] = ((rs2[15:0]-rs1[15:0]]) &amp; 0xFFFF) &gt;&gt; 1</t>
  </si>
  <si>
    <t>pv.subrotmj.div4 rD, rs1, rs2</t>
  </si>
  <si>
    <t>rD[15:0] = ((rs1[31:16]-rs2[31:16]) &amp; 0xFFFF) &gt;&gt; 2
rD[31:16] = ((rs2[15:0]-rs1[15:0]]) &amp; 0xFFFF) &gt;&gt; 2</t>
  </si>
  <si>
    <t>pv.subrotmj.div8 rD, rs1, rs2</t>
  </si>
  <si>
    <t>rD[15:0] = ((rs1[31:16]-rs2[31:16]) &amp; 0xFFFF) &gt;&gt; 3
rD[31:16] = ((rs2[15:0]-rs1[15:0]]) &amp; 0xFFFF) &gt;&gt; 3</t>
  </si>
  <si>
    <t>pv.cplxconj rD, rs1</t>
  </si>
  <si>
    <t>rD[15:0] = rs1[15:0]
rD[31:16] = ~rs1[31:16]</t>
  </si>
  <si>
    <t>Limited coverage of randomized values of rs1 (including both positive and negative values of each halfword)</t>
  </si>
  <si>
    <t>pv.cplxmul.r rD, rs1, rs2</t>
  </si>
  <si>
    <t>rD[15:0] = ((rs1[15:0]*rs2[15:0]) - (rs1[31:16]*rs2[31:16]))&gt;&gt;&gt;15
rD[31:16] = rD[31:16]</t>
  </si>
  <si>
    <t>pv.cplxmul.r.div2 rD, rs1, rs2</t>
  </si>
  <si>
    <t>rD[15:0] = ((rs1[15:0]*rs2[15:0]) - (rs1[31:16]*rs2[31:16]))&gt;&gt;&gt;16
rD[31:16] = rD[31:16]</t>
  </si>
  <si>
    <t>pv.cplxmul.r.div4 rD, rs1, rs2</t>
  </si>
  <si>
    <t>rD[15:0] = ((rs1[15:0]*rs2[15:0]) - (rs1[31:16]*rs2[31:16]))&gt;&gt;&gt;17
rD[31:16] = rD[31:16]</t>
  </si>
  <si>
    <t>pv.cplxmul.r.div8 rD, rs1, rs2</t>
  </si>
  <si>
    <t>rD[15:0] = ((rs1[15:0]*rs2[15:0]) - (rs1[31:16]*rs2[31:16]))&gt;&gt;&gt;18
rD[31:16] = rD[31:16]</t>
  </si>
  <si>
    <t>pv.cplxmul.i rD, rs1, rs2</t>
  </si>
  <si>
    <t>rD[15:0] = rD[15:0]
rD[31:16] = ((rs1[15:0]*rs2[31:16]) + (rs1[31:16]*rs2[15:0]))&gt;&gt;&gt;15</t>
  </si>
  <si>
    <t>pv.cplxmul.i.div2 rD, rs1, rs2</t>
  </si>
  <si>
    <t>rD[15:0] = rD[15:0]
rD[31:16] = ((rs1[15:0]*rs2[31:16]) + (rs1[31:16]*rs2[15:0]))&gt;&gt;&gt;16</t>
  </si>
  <si>
    <t>pv.cplxmul.i.div4 rD, rs1, rs2</t>
  </si>
  <si>
    <t>rD[15:0] = rD[15:0]
rD[31:16] = ((rs1[15:0]*rs2[31:16]) + (rs1[31:16]*rs2[15:0]))&gt;&gt;&gt;17</t>
  </si>
  <si>
    <t>pv.cplxmul.i.div8 rD, rs1, rs2</t>
  </si>
  <si>
    <t>rD[15:0] = rD[15:0]
rD[31:16] = ((rs1[15:0]*rs2[31:16]) + (rs1[31:16]*rs2[15:0]))&gt;&gt;&gt;18</t>
  </si>
  <si>
    <t xml:space="preserve">Register operands 
All possible rs1 registers are used.
All possible rD registers are used.
All possible register combinations where first operand is the destination register of the previous instruction 
</t>
  </si>
  <si>
    <t>CG: RISCV_coverage_pkg.RISCV_coverage__1.INSTR_cg.cp_rs1
CG: RISCV_coverage_pkg.RISCV_coverage__1.INSTR_cg.cp_gpr_hazard[RAW_HAZARD]
CG: RISCV_coverage_pkg.RISCV_coverage__1.INSTR_cg.cp_rd</t>
  </si>
  <si>
    <t>CG: RISCV_coverage_pkg.RISCV_coverage__1.INSTR_cg.cp_rd_toggle
CG: RISCV_coverage_pkg.RISCV_coverage__1.INSTR_cg.cp_rs1_toggle</t>
  </si>
  <si>
    <t>CG: RISCV_coverage_pkg.RISCV_coverage__1.INSTR_cg.cp_rs2</t>
  </si>
  <si>
    <t>CG: RISCV_coverage_pkg.RISCV_coverage__1.INSTR_cg.cp_rs2_toggle</t>
  </si>
  <si>
    <t>CG: RISCV_coverage_pkg.RISCV_coverage__1.cv_cplxmul_r_cg.cp_rs1
CG: RISCV_coverage_pkg.RISCV_coverage__1.cv_cplxmul_r_cg.cp_gpr_hazard[RAW_HAZARD]
CG: RISCV_coverage_pkg.RISCV_coverage__1.cv_cplxmul_r_cg.cp_rd
CG: RISCV_coverage_pkg.RISCV_coverage__1.cv_cplxmul_r_cg.cp_rs2
CG: RISCV_coverage_pkg.RISCV_coverage__1.cv_cplxmul_r_div2_cg.cp_rs1
CG: RISCV_coverage_pkg.RISCV_coverage__1.cv_cplxmul_r_div2_cg.cp_gpr_hazard[RAW_HAZARD]
CG: RISCV_coverage_pkg.RISCV_coverage__1.cv_cplxmul_r_div2_cg.cp_rd
CG: RISCV_coverage_pkg.RISCV_coverage__1.cv_cplxmul_r_div2_cg.cp_rs2
CG: RISCV_coverage_pkg.RISCV_coverage__1.cv_cplxmul_r_div4_cg.cp_rs1
CG: RISCV_coverage_pkg.RISCV_coverage__1.cv_cplxmul_r_div4_cg.cp_gpr_hazard[RAW_HAZARD]
CG: RISCV_coverage_pkg.RISCV_coverage__1.cv_cplxmul_r_div4_cg.cp_rd
CG: RISCV_coverage_pkg.RISCV_coverage__1.cv_cplxmul_r_div4_cg.cp_rs2
CG: RISCV_coverage_pkg.RISCV_coverage__1.cv_cplxmul_r_div8_cg.cp_rs1
CG: RISCV_coverage_pkg.RISCV_coverage__1.cv_cplxmul_r_div8_cg.cp_gpr_hazard[RAW_HAZARD]
CG: RISCV_coverage_pkg.RISCV_coverage__1.cv_cplxmul_r_div8_cg.cp_rd
CG: RISCV_coverage_pkg.RISCV_coverage__1.cv_cplxmul_r_div8_cg.cp_rs2</t>
  </si>
  <si>
    <t>CG: RISCV_coverage_pkg.RISCV_coverage__1.cv_cplxmul_i_cg.cp_rs1
CG: RISCV_coverage_pkg.RISCV_coverage__1.cv_cplxmul_i_cg.cp_gpr_hazard[RAW_HAZARD]
CG: RISCV_coverage_pkg.RISCV_coverage__1.cv_cplxmul_i_cg.cp_rd
CG: RISCV_coverage_pkg.RISCV_coverage__1.cv_cplxmul_i_cg.cp_rs2
CG: RISCV_coverage_pkg.RISCV_coverage__1.cv_cplxmul_i_div2_cg.cp_rs1
CG: RISCV_coverage_pkg.RISCV_coverage__1.cv_cplxmul_i_div2_cg.cp_gpr_hazard[RAW_HAZARD]
CG: RISCV_coverage_pkg.RISCV_coverage__1.cv_cplxmul_i_div2_cg.cp_rd
CG: RISCV_coverage_pkg.RISCV_coverage__1.cv_cplxmul_i_div2_cg.cp_rs2
CG: RISCV_coverage_pkg.RISCV_coverage__1.cv_cplxmul_i_div4_cg.cp_rs1
CG: RISCV_coverage_pkg.RISCV_coverage__1.cv_cplxmul_i_div4_cg.cp_gpr_hazard[RAW_HAZARD]
CG: RISCV_coverage_pkg.RISCV_coverage__1.cv_cplxmul_i_div4_cg.cp_rd
CG: RISCV_coverage_pkg.RISCV_coverage__1.cv_cplxmul_i_div4_cg.cp_rs2
CG: RISCV_coverage_pkg.RISCV_coverage__1.cv_cplxmul_i_div8_cg.cp_rs1
CG: RISCV_coverage_pkg.RISCV_coverage__1.cv_cplxmul_i_div8_cg.cp_gpr_hazard[RAW_HAZARD]
CG: RISCV_coverage_pkg.RISCV_coverage__1.cv_cplxmul_i_div8_cg.cp_rd
CG: RISCV_coverage_pkg.RISCV_coverage__1.cv_cplxmul_i_div8_cg.cp_rs2</t>
  </si>
  <si>
    <t>CG: RISCV_coverage_pkg.RISCV_coverage__1.cv_cplxmul_r_cg.cp_rd_toggle
CG: RISCV_coverage_pkg.RISCV_coverage__1.cv_cplxmul_r_cg.cp_rs1_toggle
CG: RISCV_coverage_pkg.RISCV_coverage__1.cv_cplxmul_r_cg.cp_rs2_toggle
CG: RISCV_coverage_pkg.RISCV_coverage__1.cv_cplxmul_r_div2_cg.cp_rd_toggle
CG: RISCV_coverage_pkg.RISCV_coverage__1.cv_cplxmul_r_div2_cg.cp_rs1_toggle
CG: RISCV_coverage_pkg.RISCV_coverage__1.cv_cplxmul_r_div2_cg.cp_rs2_toggle
CG: RISCV_coverage_pkg.RISCV_coverage__1.cv_cplxmul_r_div4_cg.cp_rd_toggle
CG: RISCV_coverage_pkg.RISCV_coverage__1.cv_cplxmul_r_div4_cg.cp_rs1_toggle
CG: RISCV_coverage_pkg.RISCV_coverage__1.cv_cplxmul_r_div4_cg.cp_rs2_toggle
CG: RISCV_coverage_pkg.RISCV_coverage__1.cv_cplxmul_r_div8_cg.cp_rd_toggle
CG: RISCV_coverage_pkg.RISCV_coverage__1.cv_cplxmul_r_div8_cg.cp_rs1_toggle
CG: RISCV_coverage_pkg.RISCV_coverage__1.cv_cplxmul_r_div8_cg.cp_rs2_toggle</t>
  </si>
  <si>
    <t>CG: RISCV_coverage_pkg.RISCV_coverage__1.cv_cplxmul_i_cg.cp_rd_toggle
CG: RISCV_coverage_pkg.RISCV_coverage__1.cv_cplxmul_i_cg.cp_rs1_toggle
CG: RISCV_coverage_pkg.RISCV_coverage__1.cv_cplxmul_i_cg.cp_rs2_toggle
CG: RISCV_coverage_pkg.RISCV_coverage__1.cv_cplxmul_i_div2_cg.cp_rd_toggle
CG: RISCV_coverage_pkg.RISCV_coverage__1.cv_cplxmul_i_div2_cg.cp_rs1_toggle
CG: RISCV_coverage_pkg.RISCV_coverage__1.cv_cplxmul_i_div2_cg.cp_rs2_toggle
CG: RISCV_coverage_pkg.RISCV_coverage__1.cv_cplxmul_i_div4_cg.cp_rd_toggle
CG: RISCV_coverage_pkg.RISCV_coverage__1.cv_cplxmul_i_div4_cg.cp_rs1_toggle
CG: RISCV_coverage_pkg.RISCV_coverage__1.cv_cplxmul_i_div4_cg.cp_rs2_toggle
CG: RISCV_coverage_pkg.RISCV_coverage__1.cv_cplxmul_i_div8_cg.cp_rd_toggle
CG: RISCV_coverage_pkg.RISCV_coverage__1.cv_cplxmul_i_div8_cg.cp_rs1_toggle
CG: RISCV_coverage_pkg.RISCV_coverage__1.cv_cplxmul_i_div8_cg.cp_rs2_toggle</t>
  </si>
  <si>
    <t>SIMD Dot Product operations</t>
  </si>
  <si>
    <t xml:space="preserve">CV32E40P User Manual - Chapter 7.7.1 SIMD ALU operations </t>
  </si>
  <si>
    <t xml:space="preserve">SIMD ALU operations </t>
  </si>
  <si>
    <t>CV.ADD</t>
  </si>
  <si>
    <t>CV.ADD.SC</t>
  </si>
  <si>
    <t xml:space="preserve">cv.add{.h,.b} rD, rs1, rs2
rD[i] = (rs1[i] + rs2[i]) &amp; {0xFFFF, 0xFF}
</t>
  </si>
  <si>
    <t xml:space="preserve">cv.add.sc{.h,.b} rD, rs1, rs2
rD[i] = (rs1[i] + rs2[0]) &amp; {0xFFFF, 0xFF}
</t>
  </si>
  <si>
    <t>CV.ADD.SCI</t>
  </si>
  <si>
    <t xml:space="preserve">cv.add.sci{.h,.b} rD, rs1, imm6
rD[i] = (rs1[i] + imm6) &amp; {0xFFFF, 0xFF}
imm6 is sign extended up to 16/8 bits
</t>
  </si>
  <si>
    <t xml:space="preserve">Register operands 
All possible rs1 registers are used.
All possible rD registers are used.
All possible register combinations where first operand is the destination register of the previous instruction </t>
  </si>
  <si>
    <t>coverage:
All bits of rs1 are toggled 
All bits of imm6 are toggled 
All bits of rD are toggled</t>
  </si>
  <si>
    <t>coverage:
All bits of rs1 are toggled 
bits rs2[15:0] are toggled 
All bits of rD are toggled</t>
  </si>
  <si>
    <t>CV.SUB</t>
  </si>
  <si>
    <t>CV.SUB.SC</t>
  </si>
  <si>
    <t>CV.SUB.SCI</t>
  </si>
  <si>
    <t xml:space="preserve">cv.sub.sc{.h,.b} rD, rs1, rs2
rD[i] = (rs1[i] - rs2[0]) &amp; {0xFFFF, 0xFF}
</t>
  </si>
  <si>
    <t xml:space="preserve">cv.sub{.h,.b} rD, rs1, rs2
rD[i] = (rs1[i] - rs2[i]) &amp; {0xFFFF, 0xFF}
</t>
  </si>
  <si>
    <t xml:space="preserve">cv.sub.sci{.h,.b} rD, rs1, imm6
rD[i] = (rs1[i] - imm6) &amp; {0xFFFF, 0xFF}
imm6 is sign extended up to 16/8 bits
</t>
  </si>
  <si>
    <t>CV.AVG</t>
  </si>
  <si>
    <t xml:space="preserve">cv.avg{.h,.b} rD, rs1, rs2
rD[i] = ((rs1[i] + rs2[i]) &amp; {0xFFFF, 0xFF}) &gt;&gt; 1
</t>
  </si>
  <si>
    <t>cv.avg.sc{.h,.b} rD, rs1, rs2
rD[i] = ((rs1[i] + rs2[0]) &amp; {0xFFFF, 0xFF}) &gt;&gt; 1
Note: Arithmetic right shift</t>
  </si>
  <si>
    <t xml:space="preserve">cv.avg.sci{.h,.b} rD, rs1, imm6
rD[i] = ((rs1[i] + imm6) &amp; {0xFFFF, 0xFF}) &gt;&gt; 1
imm6 is sign extended up to 16/8 bits
Note: Arithmetic right shift
</t>
  </si>
  <si>
    <t>CV.AVG.SC</t>
  </si>
  <si>
    <t>CV.AVG.SCI</t>
  </si>
  <si>
    <t>CV.AVGU</t>
  </si>
  <si>
    <t xml:space="preserve">cv.avgu{.h,.b} rD, rs1, rs2
rD[i] = ((rs1[i] + rs2[i]) &amp; {0xFFFF, 0xFF}) &gt;&gt; 1
Note: Logical right shift
</t>
  </si>
  <si>
    <t>cv.avgu.sc{.h,.b} rD, rs1, rs2
rD[i] = ((rs1[i] + rs2[0]) &amp; {0xFFFF, 0xFF}) &gt;&gt; 1
Note: Logical right shift</t>
  </si>
  <si>
    <t>CV.AVGU.SC</t>
  </si>
  <si>
    <t>CV.AVGU.SCI</t>
  </si>
  <si>
    <t xml:space="preserve">cv.avgu.sci{.h,.b} rD, rs1, imm6
rD[i] = ((rs1[i] + imm6) &amp; {0xFFFF, 0xFF}) &gt;&gt; 1
imm6 is zero extended up to 16/8 bits
Note: Logical right shift
</t>
  </si>
  <si>
    <t>CV.MIN</t>
  </si>
  <si>
    <t xml:space="preserve">cv.min{.h,.b} rD, rs1, rs2
rD[i] = rs1[i] &lt; rs2[i] ? rs1[i] : rs2[i]
</t>
  </si>
  <si>
    <t>CV.MIN.SC</t>
  </si>
  <si>
    <t xml:space="preserve">cv.min.sc{.h,.b} rD, rs1, rs2
rD[i] = rs1[i] &lt; rs2[0] ? rs1[i] : rs2[0]
</t>
  </si>
  <si>
    <t xml:space="preserve">cv.min.sci{.h,.b} rD, rs1, imm6
rD[i] = rs1[i] &lt; imm6 ? rs1[i] : imm6
imm6 is sign extended up to 16/8 bits
</t>
  </si>
  <si>
    <t>CV.MIN.SCI</t>
  </si>
  <si>
    <t>CV.MINU.SCI</t>
  </si>
  <si>
    <t>CV.MINU</t>
  </si>
  <si>
    <t>CV.MINU.SC</t>
  </si>
  <si>
    <t>cv.minu{.h,.b} rD, rs1, rs2
rD[i] = rs1[i] &lt; rs2[i] ? rs1[i] : rs2[i]
Note: Comparison is unsigned</t>
  </si>
  <si>
    <t xml:space="preserve">cv.minu.sc{.h,.b} rD, rs1, rs2
rD[i] = rs1[i] &lt; rs2[0] ? rs1[i] : rs2[0]
Note: Comparison is unsigned
</t>
  </si>
  <si>
    <t xml:space="preserve">cv.minu.sci{.h,.b} rD, rs1, imm6
rD[i] = rs1[i] &lt; imm6 ? rs1[i] : imm6
Note: Comparison is unsigned
imm6 is zero extended up to 16/8 bits
</t>
  </si>
  <si>
    <t>CV.MAX</t>
  </si>
  <si>
    <t xml:space="preserve">cv.max{.h,.b} rD, rs1, rs2
rD[i] = rs1[i] &gt; rs2[i] ? rs1[i] : rs2[i]
</t>
  </si>
  <si>
    <t>CV.MAX.SC</t>
  </si>
  <si>
    <t xml:space="preserve">cv.max.sc{.h,.b} rD, rs1, rs2
rD[i] = rs1[i] &gt; rs2[0] ? rs1[i] : rs2[0]
</t>
  </si>
  <si>
    <t>CV.MAX.SCI</t>
  </si>
  <si>
    <t xml:space="preserve">cv.max.sci{.h,.b} rD, rs1, imm6
rD[i] = rs1[i] &gt; imm6 ? rs1[i] : imm6
imm6 is sign extended up to 16/8 bits
</t>
  </si>
  <si>
    <t>CV.MAXU</t>
  </si>
  <si>
    <t>cv.maxu{.h,.b} rD, rs1, rs2
rD[i] = rs1[i] &gt; rs2[i] ? rs1[i] : rs2[i]
Note: Comparison is unsigned</t>
  </si>
  <si>
    <t>CV.MAXU.SC</t>
  </si>
  <si>
    <t xml:space="preserve">cv.maxu.sc{.h,.b} rD, rs1, rs2
rD[i] = rs1[i] &gt; rs2[0] ? rs1[i] : rs2[0]
Note: Comparison is unsigned
</t>
  </si>
  <si>
    <t>CV.MAXU.SCI</t>
  </si>
  <si>
    <t xml:space="preserve">cv.maxu.sci{.h,.b} rD, rs1, imm6
rD[i] = rs1[i] &gt; imm6 ? rs1[i] : imm6
Note: Comparison is unsigned
imm6 is zero extended up to 16/8 bits
</t>
  </si>
  <si>
    <t>CV.SRL</t>
  </si>
  <si>
    <t>coverage:
All bits of rs1 are toggled 
bits rs2[3:0] are toggled 
All bits of rD are toggled</t>
  </si>
  <si>
    <t>CV.SRL.SC</t>
  </si>
  <si>
    <t>CV.SRL.SCI</t>
  </si>
  <si>
    <t>cv.srl.sc{.h,.b} rD, rs1, rs2
rD[i] = rs1[i] &gt;&gt; rs2[0]
Note: shift is logical.
Only rs2[3:0] are used for .h instruction and rs2[2:0] for .b instruction.
Other bits are not used and must be set to 0.</t>
  </si>
  <si>
    <t>cv.srl.sci{.h,.b} rD, rs1, imm6
rD[i] = rs1[i] &gt;&gt; imm6
Note: shift is logical.
Only imm6[3:0] are used for .h instruction and imm6[2:0] for .b instruction.
Other bits are not used and must be set to 0.</t>
  </si>
  <si>
    <t>cv.srl{.h,.b} rD, rs1, rs2
rD[i] = rs1[i] &gt;&gt; rs2[i]
Note: shift is logical.
Only rs2[3+i:i] are used for .h instruction and rs2[2+i:i] for .b instruction.
Other bits are not used and must be set to 0.</t>
  </si>
  <si>
    <t>CV.SRA</t>
  </si>
  <si>
    <t>CV.SRA.SC</t>
  </si>
  <si>
    <t>cv.sra{.h,.b} rD, rs1, rs2
rD[i] = rs1[i] &gt;&gt;&gt; rs2[i]
Note: shift is arithmetic.
Only rs2[3+i:i] are used for .h instruction and rs2[2+i:i] for .b instruction.
Other bits are not used and must be set to 0.</t>
  </si>
  <si>
    <t>cv.sra.sc{.h,.b} rD, rs1, rs2
rD[i] = rs1[i] &gt;&gt;&gt; rs2[0]
Note: shift is arithmetic.
Only rs2[3:0] are used for .h instruction and rs2[2:0] for .b instruction.
Other bits are not used and must be set to 0.</t>
  </si>
  <si>
    <t>CV.SRA.SCI</t>
  </si>
  <si>
    <t>cv.sra.sci{.h,.b} rD, rs1, imm6
rD[i] = rs1[i] &gt;&gt;&gt; imm6
Note: shift is arithmetic.
Only imm6[3:0] are used for .h instruction and imm6[2:0] for .b instruction.
Other bits are not used and must be set to 0.</t>
  </si>
  <si>
    <t>coverage:
All bits of rs1 are toggled 
bits imm6[3:0] are toggled 
All bits of rD are toggled</t>
  </si>
  <si>
    <t>CV.SLL</t>
  </si>
  <si>
    <t>CV.SLL.SC</t>
  </si>
  <si>
    <t>CV.SLL.SCI</t>
  </si>
  <si>
    <t>cv.sll{.h,.b} rD, rs1, rs2
rD[i] = rs1[i] &lt;&lt; rs2[i]
Note: shift is logical.
Only rs2[3+i:i] are used for .h instruction and rs2[2+i:i] for .b instruction.
Other bits are not used and must be set to 0.</t>
  </si>
  <si>
    <t>cv.sll.sc{.h,.b} rD, rs1, rs2
rD[i] = rs1[i] &lt;&lt; rs2[0]
Note: shift is logical.
Only rs2[3:0] are used for .h instruction and rs2[2:0] for .b instruction.
Other bits are not used and must be set to 0.</t>
  </si>
  <si>
    <t>cv.sll.sci{.h,.b} rD, rs1, imm6
rD[i] = rs1[i] &lt;&lt; imm6
Note: shift is logical.
Only imm6[3:0] are used for .h instruction and imm6[2:0] for .b instruction.
Other bits are not used and must be set to 0.</t>
  </si>
  <si>
    <t>CV.OR</t>
  </si>
  <si>
    <t>CV.OR.SC</t>
  </si>
  <si>
    <t>CV.OR.SCI</t>
  </si>
  <si>
    <t xml:space="preserve">cv.or{.h,.b} rD, rs1, rs2
rD[i] = rs1[i] | rs2[i]
</t>
  </si>
  <si>
    <t>CV.XOR</t>
  </si>
  <si>
    <t>CV.XOR.SC</t>
  </si>
  <si>
    <t>CV.XOR.SCI</t>
  </si>
  <si>
    <t xml:space="preserve">cv.xor{.h,.b} rD, rs1, rs2
rD[i] = rs1[i] ^ rs2[i]
</t>
  </si>
  <si>
    <t xml:space="preserve">cv.xor.sc{.h,.b} rD, rs1, rs2
rD[i] = rs1[i] ^ rs2[0]
</t>
  </si>
  <si>
    <t xml:space="preserve">cv.xor.sci{.h,.b} rD, rs1, imm6
rD[i] = rs1[i] ^ imm6
</t>
  </si>
  <si>
    <t xml:space="preserve">cv.or.sc{.h,.b} rD, rs1, rs2
rD[i] = rs1[i] | rs2[0]
</t>
  </si>
  <si>
    <t xml:space="preserve">cv.or.sci{.h,.b} rD, rs1, imm6
rD[i] = rs1[i] | imm6
</t>
  </si>
  <si>
    <t>CV.AND</t>
  </si>
  <si>
    <t xml:space="preserve">cv.and{.h,.b} rD, rs1, rs2
rD[i] = rs1[i] &amp; rs2[i]
</t>
  </si>
  <si>
    <t>CV.AND.SC</t>
  </si>
  <si>
    <t xml:space="preserve">cv.and.sc{.h,.b} rD, rs1, rs2
rD[i] = rs1[i] ^ rs2[0]
</t>
  </si>
  <si>
    <t>CV.AND.SCI</t>
  </si>
  <si>
    <t xml:space="preserve">cv.and.sci{.h,.b} rD, rs1, imm6
rD[i] = rs1[i] &amp; imm6
</t>
  </si>
  <si>
    <t>CV.ABS</t>
  </si>
  <si>
    <t>coverage:
All bits of rs1 are toggled 
All bits of rD are toggled</t>
  </si>
  <si>
    <t xml:space="preserve">cv.abs{.h,.b} rD, rs1
rD[i] = rs1[i] &lt; 0 ? -rs1[i] : rs1[i]
</t>
  </si>
  <si>
    <t>SIMD Bit Manipulation operations</t>
  </si>
  <si>
    <t>CV.EXTRACT.H</t>
  </si>
  <si>
    <t>CV.EXTRACT.B</t>
  </si>
  <si>
    <t xml:space="preserve">cv.extract.h rD, rs1, Imm6
rD = Sext(rs1[i0*16+15:i0*16])
</t>
  </si>
  <si>
    <t xml:space="preserve">cv.extract.b rD, rs1, Imm6
rD = Sext(rs1[(i1:i0)*8+7:(i1:i0)*8])
</t>
  </si>
  <si>
    <t>coverage:
All bits of rs1 are toggled 
bits Imm6[1:0] are toggled
All bits of rD are toggled</t>
  </si>
  <si>
    <t>CV.EXTRACTU.B</t>
  </si>
  <si>
    <t xml:space="preserve">cv.extractu.h rD, rs1, Imm6
rD = Zext(rs1[i0*16+15:i0*16])
</t>
  </si>
  <si>
    <t xml:space="preserve">cv.extractu.b rD, rs1, Imm6
rD = Zext(rs1[(i1:i0)*8+7:(i1:i0)*8])
</t>
  </si>
  <si>
    <t>CV.EXTRACTU.H</t>
  </si>
  <si>
    <t>CV.INSERT.B</t>
  </si>
  <si>
    <t>CV.INSERT.H</t>
  </si>
  <si>
    <t xml:space="preserve">cv.insert.h rD, rs1, Imm6
rD[i0*16+15:i0*16] = rs1[15:0]
Note: The rest of the bits of rD are untouched and keep
their previous value
</t>
  </si>
  <si>
    <t xml:space="preserve">cv.insert.b rD, rs1, Imm6
rD[(i1:i0)*8+7:(i1:i0)*8] = rs1[7:0]
Note: The rest of the bits of rD are untouched and keep
their previous value
</t>
  </si>
  <si>
    <t>coverage:
bits rs1[7:0] are toggled
All bits of rD are toggled</t>
  </si>
  <si>
    <t>CV32E40P User Manual - Chapter 7.7.4 SIMD Complex-number Operations</t>
  </si>
  <si>
    <t>SIMD Shuffle and Pack operations</t>
  </si>
  <si>
    <t>CV.SHUFFLE.H</t>
  </si>
  <si>
    <t xml:space="preserve">cv.shuffle.h rD, rs1, rs2
rD[31:16] = rs1[rs2[16]*16+15:rs2[16]*16]
rD[15:0] = rs1[rs2[0]*16+15:rs2[0]*16]
</t>
  </si>
  <si>
    <t>CV.SHUFFLE.SCI.H</t>
  </si>
  <si>
    <t>cv.shuffle.h rD, rs1, imm6
rD[31:16] = rs1[i1*16+15:i1*16]
rD[15:0] = rs1[i0*16+15:i0*16]</t>
  </si>
  <si>
    <t>CV.SHUFFLE.B</t>
  </si>
  <si>
    <t>cv.shuffle.b rD, rs1, rs2
rD[31:24] = rs1[rs2[25:24]*8+7:rs2[25:24]*8]
rD[23:16] = rs1[rs2[17:16]*8+7:rs2[17:16]*8]
rD[15:8] = rs1[rs2[9:8]*8+7:rs2[9:8]*8]
rD[7:0] = rs1[rs2[1:0]*8+7:rs2[1:0]*8]</t>
  </si>
  <si>
    <t>CV.SHUFFLE{I0/I1/I2/I3}.SCI.B</t>
  </si>
  <si>
    <t xml:space="preserve">Register operands 
All possible rs1 registers are used.
All possible rD registers are used.
All possible register combinations where first operand is the destination register of the previous instruction 
</t>
  </si>
  <si>
    <t>cv.shuffle{I0/I1/I2/I3}.sci.b rD, rs1, imm6
rD[31:24] = {rs1[7:0]/rs1[15:8]/rs1[23:16]/rs1[31:24]}
rD[23:16] = rs1[(i5:i4)*8+7: (i5:i4)*8]
rD[15:8] = rs1[(i3:i2)*8+7: (i3:i2)*8]
rD[7:0] = rs1[(i1:i0)*8+7:(i1:i0)*8]</t>
  </si>
  <si>
    <t>CV.SHUFFLE2.H</t>
  </si>
  <si>
    <t>cv.shuffle2.h rD, rs1, rs2
rD[31:16] = ((rs2[17] == 1) ? rs1 : rD)[rs2[16]*16+15:rs2[16]*16]
rD[15:0] = ((rs2[1] == 1) ? rs1 : rD)[rs2[0]*16+15:rs2[0]*16]</t>
  </si>
  <si>
    <t>CV.SHUFFLE2.B</t>
  </si>
  <si>
    <t>cv.shuffle2.b rD, rs1, rs2
rD[31:24] = ((rs2[26] == 1) ? rs1 : rD)[rs2[25:24]*8+7:rs2[25:24]*8]
rD[23:16] = ((rs2[18] == 1) ? rs1 : rD)[rs2[17:16]*8+7:rs2[17:16]*8]
rD[15:8] = ((rs2[10] == 1) ? rs1 : rD)[rs2[9:8]*8+7:rs2[9:8]*8]
rD[7:0] = ((rs2[2] == 1) ? rs1 : rD)[rs2[1:0]*8+7:rs2[1:0]*8]</t>
  </si>
  <si>
    <t>CV.PACK</t>
  </si>
  <si>
    <t>cv.pack rD, rs1, rs2
rD[31:16] = rs1[15:0]
rD[15:0] = rs2[15:0]</t>
  </si>
  <si>
    <t>coverage:
bits rs1[15:0] are toggled 
bits rs2[15:0] are toggled 
All bits of rD are toggled</t>
  </si>
  <si>
    <t>CV.PACK.H</t>
  </si>
  <si>
    <t>cv.pack.h rD, rs1, rs2
rD[31:16] = rs1[31:16]
rD[15:0] = rs2[31:16]</t>
  </si>
  <si>
    <t>coverage:
bits rs1[31:16] are toggled 
bits rs2[31:16] are toggled 
All bits of rD are toggled</t>
  </si>
  <si>
    <t>CV.PACKHI.B</t>
  </si>
  <si>
    <t>cv.packhi.b rD, rs1, rs2
rD[31:24] = rs1[7:0]
rD[23:16] = rs2[7:0]
Note: The rest of the bits of rD are untouched and keep their previous value.</t>
  </si>
  <si>
    <t>coverage:
bits rs1[7:0] are toggled 
bits rs2[7:0] are toggled 
bits rD[31:16] are toggled</t>
  </si>
  <si>
    <t>CV.PACKLO.B</t>
  </si>
  <si>
    <t>coverage:
bits rs1[7:0] are toggled 
bits rs2[7:0] are toggled 
bits rD[15:0] are toggled</t>
  </si>
  <si>
    <t>cv.packlo.b rD, rs1, rs2
rD[15:8] = rs1[7:0]
rD[7:0] = rs2[7:0]
Note: The rest of the bits of rD are untouched and keep their previous value.</t>
  </si>
  <si>
    <t>CV.CMPEQ</t>
  </si>
  <si>
    <t>CV32E40P User Manual - Chapter 7.7.2 SIMD Comparison Operations</t>
  </si>
  <si>
    <t>SIMD Comparison operations</t>
  </si>
  <si>
    <t>cv.cmpeq[.sc,.sci]{.h,.b} rD, rs1, [rs2, Imm6]
rD[i] = rs1[i] == rs2[i] ? ‘1 : ‘0
For scalar mode (.sc/.sci) : 
rD[i] = rs1[i] == op2[0] ? ‘1 : ‘0</t>
  </si>
  <si>
    <t>CV.CMPNE</t>
  </si>
  <si>
    <t>cv.cmpne[.sc,.sci]{.h,.b} rD, rs1, [rs2, Imm6]
rD[i] = rs1[i] != rs2[i] ? ‘1 : ‘0
For scalar mode (.sc/.sci) : 
rD[i] = rs1[i] != op2[0] ? ‘1 : ‘0</t>
  </si>
  <si>
    <t>CV.CMPGT</t>
  </si>
  <si>
    <t>cv.cmpgt[.sc,.sci]{.h,.b} rD, rs1, [rs2, Imm6]
rD[i] = rs1[i] &gt; rs2[i] ? ‘1 : ‘0
For scalar mode (.sc/.sci) : 
rD[i] = rs1[i] &gt; op2[0] ? ‘1 : ‘0</t>
  </si>
  <si>
    <t>CV.CMPGE</t>
  </si>
  <si>
    <t>cv.cmpge[.sc,.sci]{.h,.b} rD, rs1, [rs2, Imm6]
rD[i] = rs1[i] &gt;= rs2[i] ? ‘1 : ‘0
For scalar mode (.sc/.sci) : 
rD[i] = rs1[i] &gt;= op2[0] ? ‘1 : ‘0</t>
  </si>
  <si>
    <t>CV.CMPLT</t>
  </si>
  <si>
    <t>cv.cmplt[.sc,.sci]{.h,.b} rD, rs1, [rs2, Imm6]
rD[i] = rs1[i] &lt; rs2[i] ? ‘1 : ‘0
For scalar mode (.sc/.sci) : 
rD[i] = rs1[i] &lt; op2[0] ? ‘1 : ‘0</t>
  </si>
  <si>
    <t>CV.CMPLE</t>
  </si>
  <si>
    <t>cv.cmple[.sc,.sci]{.h,.b} rD, rs1, [rs2, Imm6]
rD[i] = rs1[i] &lt;= rs2[i] ? ‘1 : ‘0
For scalar mode (.sc/.sci) : 
rD[i] = rs1[i] &lt;= op2[0] ? ‘1 : ‘0</t>
  </si>
  <si>
    <t>CV.CMPGTU</t>
  </si>
  <si>
    <t>CV.CMPLEU</t>
  </si>
  <si>
    <t>CV.CMPLTU</t>
  </si>
  <si>
    <t>CV.CMPGEU</t>
  </si>
  <si>
    <t>cv.cmpgtu[.sc,.sci]{.h,.b} rD, rs1, [rs2, Imm6]
rD[i] = rs1[i] &gt; rs2[i] ? ‘1 : ‘0
For scalar mode (.sc/.sci) : 
rD[i] = rs1[i] &gt; op2[0] ? ‘1 : ‘0
Note: Unsigned comparison.</t>
  </si>
  <si>
    <t>cv.cmpgeu[.sc,.sci]{.h,.b} rD, rs1, [rs2, Imm6]
rD[i] = rs1[i] &gt;= rs2[i] ? ‘1 : ‘0
For scalar mode (.sc/.sci) : 
rD[i] = rs1[i] &gt;= op2[0] ? ‘1 : ‘0
Note: Unsigned comparison.</t>
  </si>
  <si>
    <t>cv.cmpltu[.sc,.sci]{.h,.b} rD, rs1, [rs2, Imm6]
rD[i] = rs1[i] &lt; rs2[i] ? ‘1 : ‘0
For scalar mode (.sc/.sci) : 
rD[i] = rs1[i] &lt; op2[0] ? ‘1 : ‘0
Note: Unsigned comparison.</t>
  </si>
  <si>
    <t>cv.cmpleu[.sc,.sci]{.h,.b} rD, rs1, [rs2, Imm6]
rD[i] = rs1[i] &lt;= rs2[i] ? ‘1 : ‘0
For scalar mode (.sc/.sci) : 
rD[i] = rs1[i] &lt;= op2[0] ? ‘1 : ‘0
Note: Unsigned comparison.</t>
  </si>
  <si>
    <t>CG: RISCV_coverage_pkg.RISCV_coverage__1.INSTR_cg.cp_rd_toggle_h
CG: RISCV_coverage_pkg.RISCV_coverage__1.INSTR_cg.cp_rs1_toggle_h</t>
  </si>
  <si>
    <t>CG: RISCV_coverage_pkg.RISCV_coverage__1.INSTR_cg.cp_rs2_toggle_h</t>
  </si>
  <si>
    <t>CG: RISCV_coverage_pkg.RISCV_coverage__1.INSTR_cg.cp_rs2_toggle_b</t>
  </si>
  <si>
    <t>CG: RISCV_coverage_pkg.RISCV_coverage__1.INSTR_cg.cp_rd_toggle_b
CG: RISCV_coverage_pkg.RISCV_coverage__1.INSTR_cg.cp_rs1_toggle_b</t>
  </si>
  <si>
    <t>CV.CPLXCONJ</t>
  </si>
  <si>
    <t>cv.cplxconj   rD, rs1
rD[1] = -rs1[1]
rD[0] = rs1[0]</t>
  </si>
  <si>
    <t>CV.SUBROTMJ {/,.DIV2,DIV4,DIV8}</t>
  </si>
  <si>
    <t>cv.subrotmj{/,.div2,.div4,.div8}  rD, rs1, rs2
rD[1] = ((rs2[0] - rs1[0]) &amp; 0xFFFF) &gt;&gt; {0,1,2,3}
rD[0] = ((rs1[1] - rs2[1]) &amp; 0xFFFF) &gt;&gt; {0,1,2,3}
Note: Arithmetic shift right.</t>
  </si>
  <si>
    <t>CG: RISCV_coverage_pkg.RISCV_coverage__1.cv_subrotmj_cg.cp_rs1
CG: RISCV_coverage_pkg.RISCV_coverage__1.cv_subrotmj_cg.cp_gpr_hazard[RAW_HAZARD]
CG: RISCV_coverage_pkg.RISCV_coverage__1.cv_subrotmj_cg.cp_rd
CG: RISCV_coverage_pkg.RISCV_coverage__1.cv_subrotmj_cg.cp_rs2
CG: RISCV_coverage_pkg.RISCV_coverage__1.cv_subrotmj_div2_cg.cp_rs1
CG: RISCV_coverage_pkg.RISCV_coverage__1.cv_subrotmj_div2_cg.cp_gpr_hazard[RAW_HAZARD]
CG: RISCV_coverage_pkg.RISCV_coverage__1.cv_subrotmj_div2_cg.cp_rd
CG: RISCV_coverage_pkg.RISCV_coverage__1.cv_subrotmj_div2_cg.cp_rs2
CG: RISCV_coverage_pkg.RISCV_coverage__1.cv_subrotmj_div4_cg.cp_rs1
CG: RISCV_coverage_pkg.RISCV_coverage__1.cv_subrotmj_div4_cg.cp_gpr_hazard[RAW_HAZARD]
CG: RISCV_coverage_pkg.RISCV_coverage__1.cv_subrotmj_div4_cg.cp_rd
CG: RISCV_coverage_pkg.RISCV_coverage__1.cv_subrotmj_div4_cg.cp_rs2
CG: RISCV_coverage_pkg.RISCV_coverage__1.cv_subrotmj_div8_cg.cp_rs1
CG: RISCV_coverage_pkg.RISCV_coverage__1.cv_subrotmj_div8_cg.cp_gpr_hazard[RAW_HAZARD]
CG: RISCV_coverage_pkg.RISCV_coverage__1.cv_subrotmj_div8_cg.cp_rd
CG: RISCV_coverage_pkg.RISCV_coverage__1.cv_subrotmj_div8_cg.cp_rs2</t>
  </si>
  <si>
    <t>CG: RISCV_coverage_pkg.RISCV_coverage__1.cv_subrotmj_cg.cp_rd_toggle
CG: RISCV_coverage_pkg.RISCV_coverage__1.cv_subrotmj_cg.cp_rs1_toggle
CG: RISCV_coverage_pkg.RISCV_coverage__1.cv_subrotmj_cg.cp_rs2_toggle
CG: RISCV_coverage_pkg.RISCV_coverage__1.cv_subrotmj_div2_cg.cp_rd_toggle
CG: RISCV_coverage_pkg.RISCV_coverage__1.cv_subrotmj_div2_cg.cp_rs1_toggle
CG: RISCV_coverage_pkg.RISCV_coverage__1.cv_subrotmj_div2_cg.cp_rs2_toggle
CG: RISCV_coverage_pkg.RISCV_coverage__1.cv_subrotmj_div4_cg.cp_rd_toggle
CG: RISCV_coverage_pkg.RISCV_coverage__1.cv_subrotmj_div4_cg.cp_rs1_toggle
CG: RISCV_coverage_pkg.RISCV_coverage__1.cv_subrotmj_div4_cg.cp_rs2_toggle
CG: RISCV_coverage_pkg.RISCV_coverage__1.cv_subrotmj_div8_cg.cp_rd_toggle
CG: RISCV_coverage_pkg.RISCV_coverage__1.cv_subrotmj_div8_cg.cp_rs1_toggle
CG: RISCV_coverage_pkg.RISCV_coverage__1.cv_subrotmj_div8_cg.cp_rs2_toggle</t>
  </si>
  <si>
    <t>CV.ADD{.DIV2,DIV4,DIV8}</t>
  </si>
  <si>
    <t>cv.add{.div2,.div4,.div8}  rD, rs1, rs2
rD[1] = ((rs1[1] + rs2[1]) &amp; 0xFFFF) &gt;&gt; {1,2,3}
rD[0] = ((rs1[0] + rs2[0]) &amp; 0xFFFF) &gt;&gt; {1,2,3}
Note: Arithmetic shift right.</t>
  </si>
  <si>
    <t>CG: RISCV_coverage_pkg.RISCV_coverage__1.cv_add_div2_cg.cp_rs1
CG: RISCV_coverage_pkg.RISCV_coverage__1.cv_add_div2_cg.cp_gpr_hazard[RAW_HAZARD]
CG: RISCV_coverage_pkg.RISCV_coverage__1.cv_add_div2_cg.cp_rd
CG: RISCV_coverage_pkg.RISCV_coverage__1.cv_add_div2_cg.cp_rs2
CG: RISCV_coverage_pkg.RISCV_coverage__1.cv_add_div4_cg.cp_rs1
CG: RISCV_coverage_pkg.RISCV_coverage__1.cv_add_div4_cg.cp_gpr_hazard[RAW_HAZARD]
CG: RISCV_coverage_pkg.RISCV_coverage__1.cv_add_div4_cg.cp_rd
CG: RISCV_coverage_pkg.RISCV_coverage__1.cv_add_div4_cg.cp_rs2
CG: RISCV_coverage_pkg.RISCV_coverage__1.cv_add_div8_cg.cp_rs1
CG: RISCV_coverage_pkg.RISCV_coverage__1.cv_add_div8_cg.cp_gpr_hazard[RAW_HAZARD]
CG: RISCV_coverage_pkg.RISCV_coverage__1.cv_add_div8_cg.cp_rd
CG: RISCV_coverage_pkg.RISCV_coverage__1.cv_add_div8_cg.cp_rs2</t>
  </si>
  <si>
    <t>CG: RISCV_coverage_pkg.RISCV_coverage__1.cv_add_div2_cg.cp_rd_toggle
CG: RISCV_coverage_pkg.RISCV_coverage__1.cv_add_div2_cg.cp_rs1_toggle
CG: RISCV_coverage_pkg.RISCV_coverage__1.cv_add_div2_cg.cp_rs2_toggle
CG: RISCV_coverage_pkg.RISCV_coverage__1.cv_add_div4_cg.cp_rd_toggle
CG: RISCV_coverage_pkg.RISCV_coverage__1.cv_add_div4_cg.cp_rs1_toggle
CG: RISCV_coverage_pkg.RISCV_coverage__1.cv_add_div4_cg.cp_rs2_toggle
CG: RISCV_coverage_pkg.RISCV_coverage__1.cv_add_div8_cg.cp_rd_toggle
CG: RISCV_coverage_pkg.RISCV_coverage__1.cv_add_div8_cg.cp_rs1_toggle
CG: RISCV_coverage_pkg.RISCV_coverage__1.cv_add_div8_cg.cp_rs2_toggle</t>
  </si>
  <si>
    <t>CV.SUB{.DIV2,DIV4,DIV8}</t>
  </si>
  <si>
    <t>cv.sub{.div2,.div4,.div8}  rD, rs1, rs2
rD[1] = ((rs1[1] - rs2[1]) &amp; 0xFFFF) &gt;&gt; {1,2,3}
rD[0] = ((rs1[0] - rs2[0]) &amp; 0xFFFF) &gt;&gt; {1,2,3}
Note: Arithmetic shift right.</t>
  </si>
  <si>
    <t>CG: RISCV_coverage_pkg.RISCV_coverage__1.cv_sub_div2_cg.cp_rs1
CG: RISCV_coverage_pkg.RISCV_coverage__1.cv_sub_div2_cg.cp_gpr_hazard[RAW_HAZARD]
CG: RISCV_coverage_pkg.RISCV_coverage__1.cv_sub_div2_cg.cp_rd
CG: RISCV_coverage_pkg.RISCV_coverage__1.cv_sub_div2_cg.cp_rs2
CG: RISCV_coverage_pkg.RISCV_coverage__1.cv_sub_div4_cg.cp_rs1
CG: RISCV_coverage_pkg.RISCV_coverage__1.cv_sub_div4_cg.cp_gpr_hazard[RAW_HAZARD]
CG: RISCV_coverage_pkg.RISCV_coverage__1.cv_sub_div4_cg.cp_rd
CG: RISCV_coverage_pkg.RISCV_coverage__1.cv_sub_div4_cg.cp_rs2
CG: RISCV_coverage_pkg.RISCV_coverage__1.cv_sub_div8_cg.cp_rs1
CG: RISCV_coverage_pkg.RISCV_coverage__1.cv_sub_div8_cg.cp_gpr_hazard[RAW_HAZARD]
CG: RISCV_coverage_pkg.RISCV_coverage__1.cv_sub_div8_cg.cp_rd
CG: RISCV_coverage_pkg.RISCV_coverage__1.cv_sub_div8_cg.cp_rs2</t>
  </si>
  <si>
    <t>CG: RISCV_coverage_pkg.RISCV_coverage__1.cv_sub_div2_cg.cp_rd_toggle
CG: RISCV_coverage_pkg.RISCV_coverage__1.cv_sub_div2_cg.cp_rs1_toggle
CG: RISCV_coverage_pkg.RISCV_coverage__1.cv_sub_div2_cg.cp_rs2_toggle
CG: RISCV_coverage_pkg.RISCV_coverage__1.cv_sub_div4_cg.cp_rd_toggle
CG: RISCV_coverage_pkg.RISCV_coverage__1.cv_sub_div4_cg.cp_rs1_toggle
CG: RISCV_coverage_pkg.RISCV_coverage__1.cv_sub_div4_cg.cp_rs2_toggle
CG: RISCV_coverage_pkg.RISCV_coverage__1.cv_sub_div8_cg.cp_rd_toggle
CG: RISCV_coverage_pkg.RISCV_coverage__1.cv_sub_div8_cg.cp_rs1_toggle
CG: RISCV_coverage_pkg.RISCV_coverage__1.cv_sub_div8_cg.cp_rs2_toggle</t>
  </si>
  <si>
    <t>corev_rand_pulp_instr_test
corev_rand_pulp_simd_instr_test
pulp_vectorial_add_sub</t>
  </si>
  <si>
    <t>corev_rand_pulp_instr_test
corev_rand_pulp_simd_instr_test
pulp_vectorial_avg</t>
  </si>
  <si>
    <t>corev_rand_pulp_instr_test
corev_rand_pulp_simd_instr_test
pulp_vectorial_min</t>
  </si>
  <si>
    <t>corev_rand_pulp_instr_test
corev_rand_pulp_simd_instr_test
pulp_vectorial_max</t>
  </si>
  <si>
    <t>corev_rand_pulp_instr_test
corev_rand_pulp_simd_instr_test
pulp_vectorial_shift</t>
  </si>
  <si>
    <t>corev_rand_pulp_instr_test
corev_rand_pulp_simd_instr_test
pulp_vectorial_bitwise</t>
  </si>
  <si>
    <t>corev_rand_pulp_instr_test
corev_rand_pulp_simd_instr_test
pulp_vectorial_bit_manip</t>
  </si>
  <si>
    <t>corev_rand_pulp_instr_test
corev_rand_pulp_simd_instr_test
pulp_vectorial_dot_product_1</t>
  </si>
  <si>
    <t>corev_rand_pulp_instr_test
corev_rand_pulp_simd_instr_test
pulp_vectorial_dot_product_2</t>
  </si>
  <si>
    <t>corev_rand_pulp_instr_test
corev_rand_pulp_simd_instr_test
pulp_vectorial_shuffle_pack</t>
  </si>
  <si>
    <t>corev_rand_pulp_instr_test
corev_rand_pulp_simd_instr_test
pulp_vectorial_comparison_1</t>
  </si>
  <si>
    <t>corev_rand_pulp_instr_test
corev_rand_pulp_simd_instr_test
pulp_vectorial_comparison_2</t>
  </si>
  <si>
    <t>corev_rand_pulp_instr_test
corev_rand_pulp_simd_instr_test
pulp_vectorial_comparison_3</t>
  </si>
  <si>
    <t>corev_rand_pulp_instr_test
corev_rand_pulp_simd_instr_test
pulp_vectorial_complex</t>
  </si>
  <si>
    <t xml:space="preserve">Some information in this verification plan are meant to be complementary to formal verification verification plans, in order to </t>
  </si>
  <si>
    <t xml:space="preserve">cover all the missing feature that formal verification was not able to verify for various reasons (complexity, run time, …) </t>
  </si>
  <si>
    <t>Comments</t>
  </si>
  <si>
    <t>coverage:
All bits of rs1 are toggled 
All bits of imm6 are toggled
All bits of rD are toggled</t>
  </si>
  <si>
    <t>coverage:
bits rs1[15:0] are toggled 
All bits of imm6 are toggled
All bits of rD are toggled</t>
  </si>
  <si>
    <t>coverage:
All bits of rs1 are toggled 
All bits of rs2 are toggled 
All bits of rD are toggled
All bits of imm6 are toggled</t>
  </si>
  <si>
    <t>Toggle is not a requirement of CV32E40Pv2 verification, but the corresponding coverage from the Reference Model Coverage Package exists and is given for reference purposes only</t>
  </si>
  <si>
    <t xml:space="preserve">Toggle is not a requirement of CV32E40Pv2 verification, but the corresponding coverage from the Reference Model Coverage Package exists and is given for reference purposes only.
Immediate toggle coverage is missing from Reference Model Coverage Package.
</t>
  </si>
  <si>
    <t>Test-Program(s) Name(s)</t>
  </si>
  <si>
    <t>Test-Program Type</t>
  </si>
  <si>
    <t>UVM Test Config</t>
  </si>
  <si>
    <t>see CV32E40Pv2_test_list.xlsx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</si>
</sst>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family val="2"/>
      <charset val="1"/>
    </font>
    <font>
      <sz val="11"/>
      <color theme="1"/>
      <name val="Calibri"/>
      <family val="2"/>
      <scheme val="minor"/>
    </font>
    <font>
      <b/>
      <sz val="11"/>
      <color rgb="FF000000"/>
      <name val="Calibri"/>
      <family val="2"/>
      <charset val="1"/>
    </font>
    <font>
      <sz val="11"/>
      <color rgb="FF000000"/>
      <name val="Calibri"/>
      <family val="2"/>
      <scheme val="minor"/>
    </font>
    <font>
      <b/>
      <sz val="11"/>
      <color rgb="FF000000"/>
      <name val="Calibri"/>
      <family val="2"/>
      <scheme val="minor"/>
    </font>
    <font>
      <sz val="11"/>
      <color rgb="FF000000"/>
      <name val="Calibri"/>
      <family val="2"/>
      <charset val="1"/>
    </font>
    <font>
      <sz val="11"/>
      <color theme="0"/>
      <name val="Calibri"/>
      <family val="2"/>
      <scheme val="minor"/>
    </font>
    <font>
      <sz val="11"/>
      <name val="Calibri"/>
      <family val="2"/>
      <scheme val="minor"/>
    </font>
    <font>
      <sz val="8"/>
      <name val="Calibri"/>
      <family val="2"/>
      <charset val="1"/>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3">
    <xf numFmtId="0" fontId="0" fillId="0" borderId="0"/>
    <xf numFmtId="0" fontId="1" fillId="0" borderId="0"/>
    <xf numFmtId="0" fontId="5" fillId="0" borderId="0"/>
  </cellStyleXfs>
  <cellXfs count="28">
    <xf numFmtId="0" fontId="0" fillId="0" borderId="0" xfId="0"/>
    <xf numFmtId="0" fontId="2" fillId="0" borderId="0" xfId="0" applyFont="1" applyAlignment="1">
      <alignment horizontal="center"/>
    </xf>
    <xf numFmtId="0" fontId="2" fillId="0" borderId="0" xfId="0" applyFont="1"/>
    <xf numFmtId="0" fontId="3" fillId="0" borderId="0" xfId="0" applyFont="1" applyAlignment="1">
      <alignment vertical="top" wrapText="1"/>
    </xf>
    <xf numFmtId="0" fontId="3" fillId="0" borderId="0" xfId="0" applyFont="1" applyAlignment="1">
      <alignment horizontal="left" vertical="top" wrapText="1"/>
    </xf>
    <xf numFmtId="0" fontId="4" fillId="0" borderId="0" xfId="0" applyFont="1" applyAlignment="1">
      <alignment horizontal="center" vertical="top" wrapText="1"/>
    </xf>
    <xf numFmtId="0" fontId="4" fillId="0" borderId="0" xfId="0" applyFont="1" applyAlignment="1">
      <alignment horizontal="left" vertical="top" wrapText="1"/>
    </xf>
    <xf numFmtId="0" fontId="4" fillId="0" borderId="0" xfId="0" applyFont="1" applyAlignment="1">
      <alignment vertical="top"/>
    </xf>
    <xf numFmtId="0" fontId="3" fillId="0" borderId="0" xfId="0" applyFont="1" applyAlignment="1">
      <alignment vertical="top"/>
    </xf>
    <xf numFmtId="0" fontId="3" fillId="0" borderId="0" xfId="0" applyFont="1" applyAlignment="1">
      <alignment horizontal="left" vertical="top"/>
    </xf>
    <xf numFmtId="0" fontId="6" fillId="2" borderId="0" xfId="0" applyFont="1" applyFill="1" applyAlignment="1">
      <alignment vertical="top"/>
    </xf>
    <xf numFmtId="0" fontId="0" fillId="2" borderId="0" xfId="0" applyFill="1" applyAlignment="1">
      <alignment horizontal="left" vertical="top" wrapText="1"/>
    </xf>
    <xf numFmtId="0" fontId="0" fillId="2" borderId="0" xfId="0" applyFill="1" applyAlignment="1">
      <alignment vertical="top" wrapText="1"/>
    </xf>
    <xf numFmtId="0" fontId="0" fillId="2" borderId="0" xfId="0" applyFill="1" applyAlignment="1">
      <alignment vertical="top"/>
    </xf>
    <xf numFmtId="0" fontId="1" fillId="0" borderId="0" xfId="1"/>
    <xf numFmtId="0" fontId="1" fillId="0" borderId="0" xfId="1" applyAlignment="1">
      <alignment wrapText="1"/>
    </xf>
    <xf numFmtId="0" fontId="7" fillId="0" borderId="0" xfId="1" applyFont="1" applyAlignment="1">
      <alignment wrapText="1"/>
    </xf>
    <xf numFmtId="0" fontId="3" fillId="0" borderId="0" xfId="0" applyFont="1" applyAlignment="1">
      <alignment horizontal="center" vertical="top"/>
    </xf>
    <xf numFmtId="0" fontId="3" fillId="0" borderId="0" xfId="0" applyFont="1" applyAlignment="1">
      <alignment horizontal="center" vertical="top" wrapText="1"/>
    </xf>
    <xf numFmtId="0" fontId="3" fillId="0" borderId="0" xfId="2" applyFont="1" applyAlignment="1">
      <alignment horizontal="left" vertical="top" wrapText="1"/>
    </xf>
    <xf numFmtId="0" fontId="0" fillId="0" borderId="0" xfId="0" applyAlignment="1">
      <alignment vertical="top" wrapText="1"/>
    </xf>
    <xf numFmtId="0" fontId="0" fillId="2" borderId="0" xfId="0" applyFill="1" applyAlignment="1">
      <alignment horizontal="center" vertical="top" wrapText="1"/>
    </xf>
    <xf numFmtId="0" fontId="1" fillId="0" borderId="0" xfId="1" applyAlignment="1">
      <alignment horizontal="center"/>
    </xf>
    <xf numFmtId="0" fontId="5" fillId="0" borderId="0" xfId="2"/>
    <xf numFmtId="0" fontId="3" fillId="0" borderId="0" xfId="0" applyFont="1" applyAlignment="1">
      <alignment horizontal="center" vertical="top" wrapText="1"/>
    </xf>
    <xf numFmtId="0" fontId="3" fillId="0" borderId="0" xfId="0" applyFont="1" applyAlignment="1">
      <alignment horizontal="left" vertical="top" wrapText="1"/>
    </xf>
    <xf numFmtId="0" fontId="3" fillId="0" borderId="0" xfId="0" applyFont="1" applyAlignment="1">
      <alignment horizontal="center" vertical="top"/>
    </xf>
    <xf numFmtId="0" fontId="0" fillId="0" borderId="0" xfId="0" applyAlignment="1">
      <alignment horizontal="center" vertical="top" wrapText="1"/>
    </xf>
  </cellXfs>
  <cellStyles count="3">
    <cellStyle name="Normal" xfId="0" builtinId="0"/>
    <cellStyle name="Normal 2" xfId="2" xr:uid="{F1D557A5-106E-4427-8463-2C6B34E834CA}"/>
    <cellStyle name="Normal 3" xfId="1" xr:uid="{84624689-9B5F-4F09-879A-FABB42AC230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AFF0AF"/>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339A0-6C0D-4926-936E-573AE3F2A742}">
  <dimension ref="A1:A3"/>
  <sheetViews>
    <sheetView workbookViewId="0">
      <selection activeCell="A9" sqref="A9"/>
    </sheetView>
  </sheetViews>
  <sheetFormatPr baseColWidth="10" defaultRowHeight="15" x14ac:dyDescent="0.25"/>
  <cols>
    <col min="1" max="1" width="114.85546875" customWidth="1"/>
  </cols>
  <sheetData>
    <row r="1" spans="1:1" x14ac:dyDescent="0.25">
      <c r="A1" s="23" t="s">
        <v>751</v>
      </c>
    </row>
    <row r="2" spans="1:1" x14ac:dyDescent="0.25">
      <c r="A2" s="23" t="s">
        <v>752</v>
      </c>
    </row>
    <row r="3" spans="1:1" x14ac:dyDescent="0.25">
      <c r="A3" s="23" t="s">
        <v>59</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01"/>
  <sheetViews>
    <sheetView tabSelected="1" zoomScale="85" zoomScaleNormal="85" workbookViewId="0">
      <pane ySplit="1" topLeftCell="A2" activePane="bottomLeft" state="frozen"/>
      <selection activeCell="B1" sqref="B1"/>
      <selection pane="bottomLeft" activeCell="J4" sqref="J4"/>
    </sheetView>
  </sheetViews>
  <sheetFormatPr baseColWidth="10" defaultColWidth="17" defaultRowHeight="15" x14ac:dyDescent="0.25"/>
  <cols>
    <col min="1" max="1" width="31.7109375" style="8" customWidth="1"/>
    <col min="2" max="2" width="20.28515625" style="8" customWidth="1"/>
    <col min="3" max="3" width="32" style="17" customWidth="1"/>
    <col min="4" max="4" width="60.5703125" style="9" customWidth="1"/>
    <col min="5" max="5" width="41.28515625" style="8" customWidth="1"/>
    <col min="6" max="6" width="21.7109375" style="8" customWidth="1"/>
    <col min="7" max="8" width="18.42578125" style="8" customWidth="1"/>
    <col min="9" max="9" width="22.85546875" style="8" customWidth="1"/>
    <col min="10" max="10" width="51.28515625" style="9" customWidth="1"/>
    <col min="11" max="11" width="109.28515625" style="8" customWidth="1"/>
    <col min="12" max="12" width="88.28515625" style="8" customWidth="1"/>
    <col min="13" max="1025" width="17" style="8"/>
    <col min="1026" max="1026" width="9.140625" style="8" customWidth="1"/>
    <col min="1027" max="16384" width="17" style="8"/>
  </cols>
  <sheetData>
    <row r="1" spans="1:12" x14ac:dyDescent="0.25">
      <c r="A1" s="5" t="s">
        <v>0</v>
      </c>
      <c r="B1" s="6" t="s">
        <v>1</v>
      </c>
      <c r="C1" s="5" t="s">
        <v>2</v>
      </c>
      <c r="D1" s="6" t="s">
        <v>3</v>
      </c>
      <c r="E1" s="6" t="s">
        <v>4</v>
      </c>
      <c r="F1" s="6" t="s">
        <v>5</v>
      </c>
      <c r="G1" s="6" t="s">
        <v>760</v>
      </c>
      <c r="H1" s="6" t="s">
        <v>761</v>
      </c>
      <c r="I1" s="7" t="s">
        <v>7</v>
      </c>
      <c r="J1" s="6" t="s">
        <v>759</v>
      </c>
      <c r="K1" s="7" t="s">
        <v>8</v>
      </c>
      <c r="L1" s="7" t="s">
        <v>753</v>
      </c>
    </row>
    <row r="2" spans="1:12" ht="180" x14ac:dyDescent="0.25">
      <c r="A2" s="24" t="s">
        <v>561</v>
      </c>
      <c r="B2" s="24" t="s">
        <v>562</v>
      </c>
      <c r="C2" s="24" t="s">
        <v>563</v>
      </c>
      <c r="D2" s="25" t="s">
        <v>565</v>
      </c>
      <c r="E2" s="4" t="s">
        <v>58</v>
      </c>
      <c r="F2" s="3" t="s">
        <v>15</v>
      </c>
      <c r="G2" s="4" t="s">
        <v>22</v>
      </c>
      <c r="H2" s="3" t="s">
        <v>762</v>
      </c>
      <c r="I2" s="3" t="s">
        <v>14</v>
      </c>
      <c r="J2" s="3" t="s">
        <v>737</v>
      </c>
      <c r="K2" s="19" t="str">
        <f>SUBSTITUTE(DONOTDELETE!$A$14,"INSTR",SUBSTITUTE(LOWER($C2),".","_")&amp;"_h") &amp; IF(ISNUMBER(SEARCH("rs2",$D2)),CHAR(10) &amp; SUBSTITUTE(DONOTDELETE!$A$18,"INSTR",SUBSTITUTE(LOWER($C2),".","_")&amp;"_h"),"") &amp; CHAR(10) &amp; SUBSTITUTE(DONOTDELETE!$A$14,"INSTR",SUBSTITUTE(LOWER($C2),".","_")&amp; "_b") &amp; IF(ISNUMBER(SEARCH("rs2",$D2)),CHAR(10) &amp; SUBSTITUTE(DONOTDELETE!$A$18,"INSTR",SUBSTITUTE(LOWER($C2),".","_")&amp; "_b"),"")</f>
        <v>CG: RISCV_coverage_pkg.RISCV_coverage__1.cv_add_h_cg.cp_rs1
CG: RISCV_coverage_pkg.RISCV_coverage__1.cv_add_h_cg.cp_gpr_hazard[RAW_HAZARD]
CG: RISCV_coverage_pkg.RISCV_coverage__1.cv_add_h_cg.cp_rd
CG: RISCV_coverage_pkg.RISCV_coverage__1.cv_add_h_cg.cp_rs2
CG: RISCV_coverage_pkg.RISCV_coverage__1.cv_add_b_cg.cp_rs1
CG: RISCV_coverage_pkg.RISCV_coverage__1.cv_add_b_cg.cp_gpr_hazard[RAW_HAZARD]
CG: RISCV_coverage_pkg.RISCV_coverage__1.cv_add_b_cg.cp_rd
CG: RISCV_coverage_pkg.RISCV_coverage__1.cv_add_b_cg.cp_rs2</v>
      </c>
    </row>
    <row r="3" spans="1:12" ht="90" x14ac:dyDescent="0.25">
      <c r="A3" s="24"/>
      <c r="B3" s="24"/>
      <c r="C3" s="24"/>
      <c r="D3" s="25"/>
      <c r="E3" s="4" t="s">
        <v>26</v>
      </c>
      <c r="F3" s="3" t="s">
        <v>15</v>
      </c>
      <c r="G3" s="4" t="s">
        <v>22</v>
      </c>
      <c r="H3" s="3" t="s">
        <v>762</v>
      </c>
      <c r="I3" s="3" t="s">
        <v>14</v>
      </c>
      <c r="J3" s="3" t="s">
        <v>737</v>
      </c>
      <c r="K3" s="19" t="str">
        <f>SUBSTITUTE(DONOTDELETE!$A$16,"INSTR",SUBSTITUTE(LOWER($C2),".","_")&amp;"_h") &amp; IF(ISNUMBER(SEARCH("rs2",$D2)),CHAR(10) &amp; SUBSTITUTE(DONOTDELETE!$A$20,"INSTR",SUBSTITUTE(LOWER($C2),".","_")&amp;"_h"),"") &amp; CHAR(10) &amp; SUBSTITUTE(DONOTDELETE!$A$17,"INSTR",SUBSTITUTE(LOWER($C2),".","_")&amp;"_b") &amp; IF(ISNUMBER(SEARCH("rs2",$D2)),CHAR(10) &amp; SUBSTITUTE(DONOTDELETE!$A$21,"INSTR",SUBSTITUTE(LOWER($C2),".","_")&amp;"_b"),"")</f>
        <v>CG: RISCV_coverage_pkg.RISCV_coverage__1.cv_add_h_cg.cp_rd_toggle_h
CG: RISCV_coverage_pkg.RISCV_coverage__1.cv_add_h_cg.cp_rs1_toggle_h
CG: RISCV_coverage_pkg.RISCV_coverage__1.cv_add_h_cg.cp_rs2_toggle_h
CG: RISCV_coverage_pkg.RISCV_coverage__1.cv_add_b_cg.cp_rd_toggle_b
CG: RISCV_coverage_pkg.RISCV_coverage__1.cv_add_b_cg.cp_rs1_toggle_b
CG: RISCV_coverage_pkg.RISCV_coverage__1.cv_add_b_cg.cp_rs2_toggle_b</v>
      </c>
      <c r="L3" s="20" t="s">
        <v>757</v>
      </c>
    </row>
    <row r="4" spans="1:12" ht="180" x14ac:dyDescent="0.25">
      <c r="A4" s="24"/>
      <c r="B4" s="24"/>
      <c r="C4" s="24" t="s">
        <v>564</v>
      </c>
      <c r="D4" s="25" t="s">
        <v>566</v>
      </c>
      <c r="E4" s="4" t="s">
        <v>58</v>
      </c>
      <c r="F4" s="3" t="s">
        <v>15</v>
      </c>
      <c r="G4" s="4" t="s">
        <v>22</v>
      </c>
      <c r="H4" s="3" t="s">
        <v>762</v>
      </c>
      <c r="I4" s="3" t="s">
        <v>14</v>
      </c>
      <c r="J4" s="3" t="s">
        <v>737</v>
      </c>
      <c r="K4" s="19" t="str">
        <f>SUBSTITUTE(DONOTDELETE!$A$14,"INSTR",SUBSTITUTE(LOWER($C4),".","_")&amp;"_h") &amp; IF(ISNUMBER(SEARCH("rs2",$D4)),CHAR(10) &amp; SUBSTITUTE(DONOTDELETE!$A$18,"INSTR",SUBSTITUTE(LOWER($C4),".","_")&amp;"_h"),"") &amp; CHAR(10) &amp; SUBSTITUTE(DONOTDELETE!$A$14,"INSTR",SUBSTITUTE(LOWER($C4),".","_")&amp; "_b") &amp; IF(ISNUMBER(SEARCH("rs2",$D4)),CHAR(10) &amp; SUBSTITUTE(DONOTDELETE!$A$18,"INSTR",SUBSTITUTE(LOWER($C4),".","_")&amp; "_b"),"")</f>
        <v>CG: RISCV_coverage_pkg.RISCV_coverage__1.cv_add_sc_h_cg.cp_rs1
CG: RISCV_coverage_pkg.RISCV_coverage__1.cv_add_sc_h_cg.cp_gpr_hazard[RAW_HAZARD]
CG: RISCV_coverage_pkg.RISCV_coverage__1.cv_add_sc_h_cg.cp_rd
CG: RISCV_coverage_pkg.RISCV_coverage__1.cv_add_sc_h_cg.cp_rs2
CG: RISCV_coverage_pkg.RISCV_coverage__1.cv_add_sc_b_cg.cp_rs1
CG: RISCV_coverage_pkg.RISCV_coverage__1.cv_add_sc_b_cg.cp_gpr_hazard[RAW_HAZARD]
CG: RISCV_coverage_pkg.RISCV_coverage__1.cv_add_sc_b_cg.cp_rd
CG: RISCV_coverage_pkg.RISCV_coverage__1.cv_add_sc_b_cg.cp_rs2</v>
      </c>
    </row>
    <row r="5" spans="1:12" ht="90" x14ac:dyDescent="0.25">
      <c r="A5" s="24"/>
      <c r="B5" s="24"/>
      <c r="C5" s="24"/>
      <c r="D5" s="25"/>
      <c r="E5" s="4" t="s">
        <v>571</v>
      </c>
      <c r="F5" s="3" t="s">
        <v>15</v>
      </c>
      <c r="G5" s="4" t="s">
        <v>22</v>
      </c>
      <c r="H5" s="3" t="s">
        <v>762</v>
      </c>
      <c r="I5" s="3" t="s">
        <v>14</v>
      </c>
      <c r="J5" s="3" t="s">
        <v>737</v>
      </c>
      <c r="K5" s="19" t="str">
        <f>SUBSTITUTE(DONOTDELETE!$A$16,"INSTR",SUBSTITUTE(LOWER($C4),".","_")&amp;"_h") &amp; IF(ISNUMBER(SEARCH("rs2",$D4)),CHAR(10) &amp; SUBSTITUTE(DONOTDELETE!$A$20,"INSTR",SUBSTITUTE(LOWER($C4),".","_")&amp;"_h"),"") &amp; CHAR(10) &amp; SUBSTITUTE(DONOTDELETE!$A$17,"INSTR",SUBSTITUTE(LOWER($C4),".","_")&amp;"_b") &amp; IF(ISNUMBER(SEARCH("rs2",$D4)),CHAR(10) &amp; SUBSTITUTE(DONOTDELETE!$A$21,"INSTR",SUBSTITUTE(LOWER($C4),".","_")&amp;"_b"),"")</f>
        <v>CG: RISCV_coverage_pkg.RISCV_coverage__1.cv_add_sc_h_cg.cp_rd_toggle_h
CG: RISCV_coverage_pkg.RISCV_coverage__1.cv_add_sc_h_cg.cp_rs1_toggle_h
CG: RISCV_coverage_pkg.RISCV_coverage__1.cv_add_sc_h_cg.cp_rs2_toggle_h
CG: RISCV_coverage_pkg.RISCV_coverage__1.cv_add_sc_b_cg.cp_rd_toggle_b
CG: RISCV_coverage_pkg.RISCV_coverage__1.cv_add_sc_b_cg.cp_rs1_toggle_b
CG: RISCV_coverage_pkg.RISCV_coverage__1.cv_add_sc_b_cg.cp_rs2_toggle_b</v>
      </c>
      <c r="L5" s="20" t="s">
        <v>757</v>
      </c>
    </row>
    <row r="6" spans="1:12" ht="105" x14ac:dyDescent="0.25">
      <c r="A6" s="24"/>
      <c r="B6" s="24"/>
      <c r="C6" s="24" t="s">
        <v>567</v>
      </c>
      <c r="D6" s="25" t="s">
        <v>568</v>
      </c>
      <c r="E6" s="4" t="s">
        <v>569</v>
      </c>
      <c r="F6" s="3" t="s">
        <v>15</v>
      </c>
      <c r="G6" s="4" t="s">
        <v>22</v>
      </c>
      <c r="H6" s="3" t="s">
        <v>762</v>
      </c>
      <c r="I6" s="3" t="s">
        <v>14</v>
      </c>
      <c r="J6" s="3" t="s">
        <v>737</v>
      </c>
      <c r="K6" s="19" t="str">
        <f>SUBSTITUTE(DONOTDELETE!$A$14,"INSTR",SUBSTITUTE(LOWER($C6),".","_")&amp;"_h") &amp; IF(ISNUMBER(SEARCH("rs2",$D6)),CHAR(10) &amp; SUBSTITUTE(DONOTDELETE!$A$18,"INSTR",SUBSTITUTE(LOWER($C6),".","_")&amp;"_h"),"") &amp; CHAR(10) &amp; SUBSTITUTE(DONOTDELETE!$A$14,"INSTR",SUBSTITUTE(LOWER($C6),".","_")&amp; "_b") &amp; IF(ISNUMBER(SEARCH("rs2",$D6)),CHAR(10) &amp; SUBSTITUTE(DONOTDELETE!$A$18,"INSTR",SUBSTITUTE(LOWER($C6),".","_")&amp; "_b"),"")</f>
        <v>CG: RISCV_coverage_pkg.RISCV_coverage__1.cv_add_sci_h_cg.cp_rs1
CG: RISCV_coverage_pkg.RISCV_coverage__1.cv_add_sci_h_cg.cp_gpr_hazard[RAW_HAZARD]
CG: RISCV_coverage_pkg.RISCV_coverage__1.cv_add_sci_h_cg.cp_rd
CG: RISCV_coverage_pkg.RISCV_coverage__1.cv_add_sci_b_cg.cp_rs1
CG: RISCV_coverage_pkg.RISCV_coverage__1.cv_add_sci_b_cg.cp_gpr_hazard[RAW_HAZARD]
CG: RISCV_coverage_pkg.RISCV_coverage__1.cv_add_sci_b_cg.cp_rd</v>
      </c>
    </row>
    <row r="7" spans="1:12" ht="75" x14ac:dyDescent="0.25">
      <c r="A7" s="24"/>
      <c r="B7" s="24"/>
      <c r="C7" s="24"/>
      <c r="D7" s="25"/>
      <c r="E7" s="4" t="s">
        <v>570</v>
      </c>
      <c r="F7" s="3" t="s">
        <v>15</v>
      </c>
      <c r="G7" s="4" t="s">
        <v>22</v>
      </c>
      <c r="H7" s="3" t="s">
        <v>762</v>
      </c>
      <c r="I7" s="3" t="s">
        <v>14</v>
      </c>
      <c r="J7" s="3" t="s">
        <v>737</v>
      </c>
      <c r="K7" s="19" t="str">
        <f>SUBSTITUTE(DONOTDELETE!$A$16,"INSTR",SUBSTITUTE(LOWER($C6),".","_")&amp;"_h") &amp; IF(ISNUMBER(SEARCH("rs2",$D6)),CHAR(10) &amp; SUBSTITUTE(DONOTDELETE!$A$20,"INSTR",SUBSTITUTE(LOWER($C6),".","_")&amp;"_h"),"") &amp; CHAR(10) &amp; SUBSTITUTE(DONOTDELETE!$A$17,"INSTR",SUBSTITUTE(LOWER($C6),".","_")&amp;"_b") &amp; IF(ISNUMBER(SEARCH("rs2",$D6)),CHAR(10) &amp; SUBSTITUTE(DONOTDELETE!$A$21,"INSTR",SUBSTITUTE(LOWER($C6),".","_")&amp;"_b"),"")</f>
        <v>CG: RISCV_coverage_pkg.RISCV_coverage__1.cv_add_sci_h_cg.cp_rd_toggle_h
CG: RISCV_coverage_pkg.RISCV_coverage__1.cv_add_sci_h_cg.cp_rs1_toggle_h
CG: RISCV_coverage_pkg.RISCV_coverage__1.cv_add_sci_b_cg.cp_rd_toggle_b
CG: RISCV_coverage_pkg.RISCV_coverage__1.cv_add_sci_b_cg.cp_rs1_toggle_b</v>
      </c>
      <c r="L7" s="20" t="s">
        <v>758</v>
      </c>
    </row>
    <row r="8" spans="1:12" ht="180" x14ac:dyDescent="0.25">
      <c r="A8" s="24"/>
      <c r="B8" s="24"/>
      <c r="C8" s="24" t="s">
        <v>572</v>
      </c>
      <c r="D8" s="25" t="s">
        <v>576</v>
      </c>
      <c r="E8" s="4" t="s">
        <v>58</v>
      </c>
      <c r="F8" s="3" t="s">
        <v>15</v>
      </c>
      <c r="G8" s="4" t="s">
        <v>22</v>
      </c>
      <c r="H8" s="3" t="s">
        <v>762</v>
      </c>
      <c r="I8" s="3" t="s">
        <v>14</v>
      </c>
      <c r="J8" s="3" t="s">
        <v>737</v>
      </c>
      <c r="K8" s="19" t="str">
        <f>SUBSTITUTE(DONOTDELETE!$A$14,"INSTR",SUBSTITUTE(LOWER($C8),".","_")&amp;"_h") &amp; IF(ISNUMBER(SEARCH("rs2",$D8)),CHAR(10) &amp; SUBSTITUTE(DONOTDELETE!$A$18,"INSTR",SUBSTITUTE(LOWER($C8),".","_")&amp;"_h"),"") &amp; CHAR(10) &amp; SUBSTITUTE(DONOTDELETE!$A$14,"INSTR",SUBSTITUTE(LOWER($C8),".","_")&amp; "_b") &amp; IF(ISNUMBER(SEARCH("rs2",$D8)),CHAR(10) &amp; SUBSTITUTE(DONOTDELETE!$A$18,"INSTR",SUBSTITUTE(LOWER($C8),".","_")&amp; "_b"),"")</f>
        <v>CG: RISCV_coverage_pkg.RISCV_coverage__1.cv_sub_h_cg.cp_rs1
CG: RISCV_coverage_pkg.RISCV_coverage__1.cv_sub_h_cg.cp_gpr_hazard[RAW_HAZARD]
CG: RISCV_coverage_pkg.RISCV_coverage__1.cv_sub_h_cg.cp_rd
CG: RISCV_coverage_pkg.RISCV_coverage__1.cv_sub_h_cg.cp_rs2
CG: RISCV_coverage_pkg.RISCV_coverage__1.cv_sub_b_cg.cp_rs1
CG: RISCV_coverage_pkg.RISCV_coverage__1.cv_sub_b_cg.cp_gpr_hazard[RAW_HAZARD]
CG: RISCV_coverage_pkg.RISCV_coverage__1.cv_sub_b_cg.cp_rd
CG: RISCV_coverage_pkg.RISCV_coverage__1.cv_sub_b_cg.cp_rs2</v>
      </c>
    </row>
    <row r="9" spans="1:12" ht="90" x14ac:dyDescent="0.25">
      <c r="A9" s="24"/>
      <c r="B9" s="24"/>
      <c r="C9" s="24"/>
      <c r="D9" s="25"/>
      <c r="E9" s="4" t="s">
        <v>26</v>
      </c>
      <c r="F9" s="3" t="s">
        <v>15</v>
      </c>
      <c r="G9" s="4" t="s">
        <v>22</v>
      </c>
      <c r="H9" s="3" t="s">
        <v>762</v>
      </c>
      <c r="I9" s="3" t="s">
        <v>14</v>
      </c>
      <c r="J9" s="3" t="s">
        <v>737</v>
      </c>
      <c r="K9" s="19" t="str">
        <f>SUBSTITUTE(DONOTDELETE!$A$16,"INSTR",SUBSTITUTE(LOWER($C8),".","_")&amp;"_h") &amp; IF(ISNUMBER(SEARCH("rs2",$D8)),CHAR(10) &amp; SUBSTITUTE(DONOTDELETE!$A$20,"INSTR",SUBSTITUTE(LOWER($C8),".","_")&amp;"_h"),"") &amp; CHAR(10) &amp; SUBSTITUTE(DONOTDELETE!$A$17,"INSTR",SUBSTITUTE(LOWER($C8),".","_")&amp;"_b") &amp; IF(ISNUMBER(SEARCH("rs2",$D8)),CHAR(10) &amp; SUBSTITUTE(DONOTDELETE!$A$21,"INSTR",SUBSTITUTE(LOWER($C8),".","_")&amp;"_b"),"")</f>
        <v>CG: RISCV_coverage_pkg.RISCV_coverage__1.cv_sub_h_cg.cp_rd_toggle_h
CG: RISCV_coverage_pkg.RISCV_coverage__1.cv_sub_h_cg.cp_rs1_toggle_h
CG: RISCV_coverage_pkg.RISCV_coverage__1.cv_sub_h_cg.cp_rs2_toggle_h
CG: RISCV_coverage_pkg.RISCV_coverage__1.cv_sub_b_cg.cp_rd_toggle_b
CG: RISCV_coverage_pkg.RISCV_coverage__1.cv_sub_b_cg.cp_rs1_toggle_b
CG: RISCV_coverage_pkg.RISCV_coverage__1.cv_sub_b_cg.cp_rs2_toggle_b</v>
      </c>
      <c r="L9" s="20" t="s">
        <v>757</v>
      </c>
    </row>
    <row r="10" spans="1:12" ht="180" x14ac:dyDescent="0.25">
      <c r="A10" s="24"/>
      <c r="B10" s="24"/>
      <c r="C10" s="24" t="s">
        <v>573</v>
      </c>
      <c r="D10" s="25" t="s">
        <v>575</v>
      </c>
      <c r="E10" s="4" t="s">
        <v>58</v>
      </c>
      <c r="F10" s="3" t="s">
        <v>15</v>
      </c>
      <c r="G10" s="4" t="s">
        <v>22</v>
      </c>
      <c r="H10" s="3" t="s">
        <v>762</v>
      </c>
      <c r="I10" s="3" t="s">
        <v>14</v>
      </c>
      <c r="J10" s="3" t="s">
        <v>737</v>
      </c>
      <c r="K10" s="19" t="str">
        <f>SUBSTITUTE(DONOTDELETE!$A$14,"INSTR",SUBSTITUTE(LOWER($C10),".","_")&amp;"_h") &amp; IF(ISNUMBER(SEARCH("rs2",$D10)),CHAR(10) &amp; SUBSTITUTE(DONOTDELETE!$A$18,"INSTR",SUBSTITUTE(LOWER($C10),".","_")&amp;"_h"),"") &amp; CHAR(10) &amp; SUBSTITUTE(DONOTDELETE!$A$14,"INSTR",SUBSTITUTE(LOWER($C10),".","_")&amp; "_b") &amp; IF(ISNUMBER(SEARCH("rs2",$D10)),CHAR(10) &amp; SUBSTITUTE(DONOTDELETE!$A$18,"INSTR",SUBSTITUTE(LOWER($C10),".","_")&amp; "_b"),"")</f>
        <v>CG: RISCV_coverage_pkg.RISCV_coverage__1.cv_sub_sc_h_cg.cp_rs1
CG: RISCV_coverage_pkg.RISCV_coverage__1.cv_sub_sc_h_cg.cp_gpr_hazard[RAW_HAZARD]
CG: RISCV_coverage_pkg.RISCV_coverage__1.cv_sub_sc_h_cg.cp_rd
CG: RISCV_coverage_pkg.RISCV_coverage__1.cv_sub_sc_h_cg.cp_rs2
CG: RISCV_coverage_pkg.RISCV_coverage__1.cv_sub_sc_b_cg.cp_rs1
CG: RISCV_coverage_pkg.RISCV_coverage__1.cv_sub_sc_b_cg.cp_gpr_hazard[RAW_HAZARD]
CG: RISCV_coverage_pkg.RISCV_coverage__1.cv_sub_sc_b_cg.cp_rd
CG: RISCV_coverage_pkg.RISCV_coverage__1.cv_sub_sc_b_cg.cp_rs2</v>
      </c>
      <c r="L10" s="20"/>
    </row>
    <row r="11" spans="1:12" ht="90" x14ac:dyDescent="0.25">
      <c r="A11" s="24"/>
      <c r="B11" s="24"/>
      <c r="C11" s="24"/>
      <c r="D11" s="25"/>
      <c r="E11" s="4" t="s">
        <v>571</v>
      </c>
      <c r="F11" s="3" t="s">
        <v>15</v>
      </c>
      <c r="G11" s="4" t="s">
        <v>22</v>
      </c>
      <c r="H11" s="3" t="s">
        <v>762</v>
      </c>
      <c r="I11" s="3" t="s">
        <v>14</v>
      </c>
      <c r="J11" s="3" t="s">
        <v>737</v>
      </c>
      <c r="K11" s="19" t="str">
        <f>SUBSTITUTE(DONOTDELETE!$A$16,"INSTR",SUBSTITUTE(LOWER($C10),".","_")&amp;"_h") &amp; IF(ISNUMBER(SEARCH("rs2",$D10)),CHAR(10) &amp; SUBSTITUTE(DONOTDELETE!$A$20,"INSTR",SUBSTITUTE(LOWER($C10),".","_")&amp;"_h"),"") &amp; CHAR(10) &amp; SUBSTITUTE(DONOTDELETE!$A$17,"INSTR",SUBSTITUTE(LOWER($C10),".","_")&amp;"_b") &amp; IF(ISNUMBER(SEARCH("rs2",$D10)),CHAR(10) &amp; SUBSTITUTE(DONOTDELETE!$A$21,"INSTR",SUBSTITUTE(LOWER($C10),".","_")&amp;"_b"),"")</f>
        <v>CG: RISCV_coverage_pkg.RISCV_coverage__1.cv_sub_sc_h_cg.cp_rd_toggle_h
CG: RISCV_coverage_pkg.RISCV_coverage__1.cv_sub_sc_h_cg.cp_rs1_toggle_h
CG: RISCV_coverage_pkg.RISCV_coverage__1.cv_sub_sc_h_cg.cp_rs2_toggle_h
CG: RISCV_coverage_pkg.RISCV_coverage__1.cv_sub_sc_b_cg.cp_rd_toggle_b
CG: RISCV_coverage_pkg.RISCV_coverage__1.cv_sub_sc_b_cg.cp_rs1_toggle_b
CG: RISCV_coverage_pkg.RISCV_coverage__1.cv_sub_sc_b_cg.cp_rs2_toggle_b</v>
      </c>
      <c r="L11" s="20" t="s">
        <v>757</v>
      </c>
    </row>
    <row r="12" spans="1:12" ht="105" x14ac:dyDescent="0.25">
      <c r="A12" s="24"/>
      <c r="B12" s="24"/>
      <c r="C12" s="24" t="s">
        <v>574</v>
      </c>
      <c r="D12" s="25" t="s">
        <v>577</v>
      </c>
      <c r="E12" s="4" t="s">
        <v>569</v>
      </c>
      <c r="F12" s="3" t="s">
        <v>15</v>
      </c>
      <c r="G12" s="4" t="s">
        <v>22</v>
      </c>
      <c r="H12" s="3" t="s">
        <v>762</v>
      </c>
      <c r="I12" s="3" t="s">
        <v>14</v>
      </c>
      <c r="J12" s="3" t="s">
        <v>737</v>
      </c>
      <c r="K12" s="19" t="str">
        <f>SUBSTITUTE(DONOTDELETE!$A$14,"INSTR",SUBSTITUTE(LOWER($C12),".","_")&amp;"_h") &amp; IF(ISNUMBER(SEARCH("rs2",$D12)),CHAR(10) &amp; SUBSTITUTE(DONOTDELETE!$A$18,"INSTR",SUBSTITUTE(LOWER($C12),".","_")&amp;"_h"),"") &amp; CHAR(10) &amp; SUBSTITUTE(DONOTDELETE!$A$14,"INSTR",SUBSTITUTE(LOWER($C12),".","_")&amp; "_b") &amp; IF(ISNUMBER(SEARCH("rs2",$D12)),CHAR(10) &amp; SUBSTITUTE(DONOTDELETE!$A$18,"INSTR",SUBSTITUTE(LOWER($C12),".","_")&amp; "_b"),"")</f>
        <v>CG: RISCV_coverage_pkg.RISCV_coverage__1.cv_sub_sci_h_cg.cp_rs1
CG: RISCV_coverage_pkg.RISCV_coverage__1.cv_sub_sci_h_cg.cp_gpr_hazard[RAW_HAZARD]
CG: RISCV_coverage_pkg.RISCV_coverage__1.cv_sub_sci_h_cg.cp_rd
CG: RISCV_coverage_pkg.RISCV_coverage__1.cv_sub_sci_b_cg.cp_rs1
CG: RISCV_coverage_pkg.RISCV_coverage__1.cv_sub_sci_b_cg.cp_gpr_hazard[RAW_HAZARD]
CG: RISCV_coverage_pkg.RISCV_coverage__1.cv_sub_sci_b_cg.cp_rd</v>
      </c>
    </row>
    <row r="13" spans="1:12" ht="75" x14ac:dyDescent="0.25">
      <c r="A13" s="24"/>
      <c r="B13" s="24"/>
      <c r="C13" s="24"/>
      <c r="D13" s="25"/>
      <c r="E13" s="4" t="s">
        <v>570</v>
      </c>
      <c r="F13" s="3" t="s">
        <v>15</v>
      </c>
      <c r="G13" s="4" t="s">
        <v>22</v>
      </c>
      <c r="H13" s="3" t="s">
        <v>762</v>
      </c>
      <c r="I13" s="3" t="s">
        <v>14</v>
      </c>
      <c r="J13" s="3" t="s">
        <v>737</v>
      </c>
      <c r="K13" s="19" t="str">
        <f>SUBSTITUTE(DONOTDELETE!$A$16,"INSTR",SUBSTITUTE(LOWER($C12),".","_")&amp;"_h") &amp; IF(ISNUMBER(SEARCH("rs2",$D12)),CHAR(10) &amp; SUBSTITUTE(DONOTDELETE!$A$20,"INSTR",SUBSTITUTE(LOWER($C12),".","_")&amp;"_h"),"") &amp; CHAR(10) &amp; SUBSTITUTE(DONOTDELETE!$A$17,"INSTR",SUBSTITUTE(LOWER($C12),".","_")&amp;"_b") &amp; IF(ISNUMBER(SEARCH("rs2",$D12)),CHAR(10) &amp; SUBSTITUTE(DONOTDELETE!$A$21,"INSTR",SUBSTITUTE(LOWER($C12),".","_")&amp;"_b"),"")</f>
        <v>CG: RISCV_coverage_pkg.RISCV_coverage__1.cv_sub_sci_h_cg.cp_rd_toggle_h
CG: RISCV_coverage_pkg.RISCV_coverage__1.cv_sub_sci_h_cg.cp_rs1_toggle_h
CG: RISCV_coverage_pkg.RISCV_coverage__1.cv_sub_sci_b_cg.cp_rd_toggle_b
CG: RISCV_coverage_pkg.RISCV_coverage__1.cv_sub_sci_b_cg.cp_rs1_toggle_b</v>
      </c>
      <c r="L13" s="20" t="s">
        <v>758</v>
      </c>
    </row>
    <row r="14" spans="1:12" ht="180" x14ac:dyDescent="0.25">
      <c r="A14" s="24"/>
      <c r="B14" s="24"/>
      <c r="C14" s="24" t="s">
        <v>578</v>
      </c>
      <c r="D14" s="25" t="s">
        <v>579</v>
      </c>
      <c r="E14" s="4" t="s">
        <v>58</v>
      </c>
      <c r="F14" s="3" t="s">
        <v>15</v>
      </c>
      <c r="G14" s="4" t="s">
        <v>22</v>
      </c>
      <c r="H14" s="3" t="s">
        <v>762</v>
      </c>
      <c r="I14" s="3" t="s">
        <v>14</v>
      </c>
      <c r="J14" s="3" t="s">
        <v>738</v>
      </c>
      <c r="K14" s="19" t="str">
        <f>SUBSTITUTE(DONOTDELETE!$A$14,"INSTR",SUBSTITUTE(LOWER($C14),".","_")&amp;"_h") &amp; IF(ISNUMBER(SEARCH("rs2",$D14)),CHAR(10) &amp; SUBSTITUTE(DONOTDELETE!$A$18,"INSTR",SUBSTITUTE(LOWER($C14),".","_")&amp;"_h"),"") &amp; CHAR(10) &amp; SUBSTITUTE(DONOTDELETE!$A$14,"INSTR",SUBSTITUTE(LOWER($C14),".","_")&amp; "_b") &amp; IF(ISNUMBER(SEARCH("rs2",$D14)),CHAR(10) &amp; SUBSTITUTE(DONOTDELETE!$A$18,"INSTR",SUBSTITUTE(LOWER($C14),".","_")&amp; "_b"),"")</f>
        <v>CG: RISCV_coverage_pkg.RISCV_coverage__1.cv_avg_h_cg.cp_rs1
CG: RISCV_coverage_pkg.RISCV_coverage__1.cv_avg_h_cg.cp_gpr_hazard[RAW_HAZARD]
CG: RISCV_coverage_pkg.RISCV_coverage__1.cv_avg_h_cg.cp_rd
CG: RISCV_coverage_pkg.RISCV_coverage__1.cv_avg_h_cg.cp_rs2
CG: RISCV_coverage_pkg.RISCV_coverage__1.cv_avg_b_cg.cp_rs1
CG: RISCV_coverage_pkg.RISCV_coverage__1.cv_avg_b_cg.cp_gpr_hazard[RAW_HAZARD]
CG: RISCV_coverage_pkg.RISCV_coverage__1.cv_avg_b_cg.cp_rd
CG: RISCV_coverage_pkg.RISCV_coverage__1.cv_avg_b_cg.cp_rs2</v>
      </c>
    </row>
    <row r="15" spans="1:12" ht="90" x14ac:dyDescent="0.25">
      <c r="A15" s="24"/>
      <c r="B15" s="24"/>
      <c r="C15" s="24"/>
      <c r="D15" s="25"/>
      <c r="E15" s="4" t="s">
        <v>26</v>
      </c>
      <c r="F15" s="3" t="s">
        <v>15</v>
      </c>
      <c r="G15" s="4" t="s">
        <v>22</v>
      </c>
      <c r="H15" s="3" t="s">
        <v>762</v>
      </c>
      <c r="I15" s="3" t="s">
        <v>14</v>
      </c>
      <c r="J15" s="3" t="s">
        <v>738</v>
      </c>
      <c r="K15" s="19" t="str">
        <f>SUBSTITUTE(DONOTDELETE!$A$16,"INSTR",SUBSTITUTE(LOWER($C14),".","_")&amp;"_h") &amp; IF(ISNUMBER(SEARCH("rs2",$D14)),CHAR(10) &amp; SUBSTITUTE(DONOTDELETE!$A$20,"INSTR",SUBSTITUTE(LOWER($C14),".","_")&amp;"_h"),"") &amp; CHAR(10) &amp; SUBSTITUTE(DONOTDELETE!$A$17,"INSTR",SUBSTITUTE(LOWER($C14),".","_")&amp;"_b") &amp; IF(ISNUMBER(SEARCH("rs2",$D14)),CHAR(10) &amp; SUBSTITUTE(DONOTDELETE!$A$21,"INSTR",SUBSTITUTE(LOWER($C14),".","_")&amp;"_b"),"")</f>
        <v>CG: RISCV_coverage_pkg.RISCV_coverage__1.cv_avg_h_cg.cp_rd_toggle_h
CG: RISCV_coverage_pkg.RISCV_coverage__1.cv_avg_h_cg.cp_rs1_toggle_h
CG: RISCV_coverage_pkg.RISCV_coverage__1.cv_avg_h_cg.cp_rs2_toggle_h
CG: RISCV_coverage_pkg.RISCV_coverage__1.cv_avg_b_cg.cp_rd_toggle_b
CG: RISCV_coverage_pkg.RISCV_coverage__1.cv_avg_b_cg.cp_rs1_toggle_b
CG: RISCV_coverage_pkg.RISCV_coverage__1.cv_avg_b_cg.cp_rs2_toggle_b</v>
      </c>
      <c r="L15" s="20" t="s">
        <v>757</v>
      </c>
    </row>
    <row r="16" spans="1:12" ht="180" x14ac:dyDescent="0.25">
      <c r="A16" s="24"/>
      <c r="B16" s="24"/>
      <c r="C16" s="24" t="s">
        <v>582</v>
      </c>
      <c r="D16" s="25" t="s">
        <v>580</v>
      </c>
      <c r="E16" s="4" t="s">
        <v>58</v>
      </c>
      <c r="F16" s="3" t="s">
        <v>15</v>
      </c>
      <c r="G16" s="4" t="s">
        <v>22</v>
      </c>
      <c r="H16" s="3" t="s">
        <v>762</v>
      </c>
      <c r="I16" s="3" t="s">
        <v>14</v>
      </c>
      <c r="J16" s="3" t="s">
        <v>738</v>
      </c>
      <c r="K16" s="19" t="str">
        <f>SUBSTITUTE(DONOTDELETE!$A$14,"INSTR",SUBSTITUTE(LOWER($C16),".","_")&amp;"_h") &amp; IF(ISNUMBER(SEARCH("rs2",$D16)),CHAR(10) &amp; SUBSTITUTE(DONOTDELETE!$A$18,"INSTR",SUBSTITUTE(LOWER($C16),".","_")&amp;"_h"),"") &amp; CHAR(10) &amp; SUBSTITUTE(DONOTDELETE!$A$14,"INSTR",SUBSTITUTE(LOWER($C16),".","_")&amp; "_b") &amp; IF(ISNUMBER(SEARCH("rs2",$D16)),CHAR(10) &amp; SUBSTITUTE(DONOTDELETE!$A$18,"INSTR",SUBSTITUTE(LOWER($C16),".","_")&amp; "_b"),"")</f>
        <v>CG: RISCV_coverage_pkg.RISCV_coverage__1.cv_avg_sc_h_cg.cp_rs1
CG: RISCV_coverage_pkg.RISCV_coverage__1.cv_avg_sc_h_cg.cp_gpr_hazard[RAW_HAZARD]
CG: RISCV_coverage_pkg.RISCV_coverage__1.cv_avg_sc_h_cg.cp_rd
CG: RISCV_coverage_pkg.RISCV_coverage__1.cv_avg_sc_h_cg.cp_rs2
CG: RISCV_coverage_pkg.RISCV_coverage__1.cv_avg_sc_b_cg.cp_rs1
CG: RISCV_coverage_pkg.RISCV_coverage__1.cv_avg_sc_b_cg.cp_gpr_hazard[RAW_HAZARD]
CG: RISCV_coverage_pkg.RISCV_coverage__1.cv_avg_sc_b_cg.cp_rd
CG: RISCV_coverage_pkg.RISCV_coverage__1.cv_avg_sc_b_cg.cp_rs2</v>
      </c>
    </row>
    <row r="17" spans="1:12" ht="90" x14ac:dyDescent="0.25">
      <c r="A17" s="24"/>
      <c r="B17" s="24"/>
      <c r="C17" s="24"/>
      <c r="D17" s="25"/>
      <c r="E17" s="4" t="s">
        <v>571</v>
      </c>
      <c r="F17" s="3" t="s">
        <v>15</v>
      </c>
      <c r="G17" s="4" t="s">
        <v>22</v>
      </c>
      <c r="H17" s="3" t="s">
        <v>762</v>
      </c>
      <c r="I17" s="3" t="s">
        <v>14</v>
      </c>
      <c r="J17" s="3" t="s">
        <v>738</v>
      </c>
      <c r="K17" s="19" t="str">
        <f>SUBSTITUTE(DONOTDELETE!$A$16,"INSTR",SUBSTITUTE(LOWER($C16),".","_")&amp;"_h") &amp; IF(ISNUMBER(SEARCH("rs2",$D16)),CHAR(10) &amp; SUBSTITUTE(DONOTDELETE!$A$20,"INSTR",SUBSTITUTE(LOWER($C16),".","_")&amp;"_h"),"") &amp; CHAR(10) &amp; SUBSTITUTE(DONOTDELETE!$A$17,"INSTR",SUBSTITUTE(LOWER($C16),".","_")&amp;"_b") &amp; IF(ISNUMBER(SEARCH("rs2",$D16)),CHAR(10) &amp; SUBSTITUTE(DONOTDELETE!$A$21,"INSTR",SUBSTITUTE(LOWER($C16),".","_")&amp;"_b"),"")</f>
        <v>CG: RISCV_coverage_pkg.RISCV_coverage__1.cv_avg_sc_h_cg.cp_rd_toggle_h
CG: RISCV_coverage_pkg.RISCV_coverage__1.cv_avg_sc_h_cg.cp_rs1_toggle_h
CG: RISCV_coverage_pkg.RISCV_coverage__1.cv_avg_sc_h_cg.cp_rs2_toggle_h
CG: RISCV_coverage_pkg.RISCV_coverage__1.cv_avg_sc_b_cg.cp_rd_toggle_b
CG: RISCV_coverage_pkg.RISCV_coverage__1.cv_avg_sc_b_cg.cp_rs1_toggle_b
CG: RISCV_coverage_pkg.RISCV_coverage__1.cv_avg_sc_b_cg.cp_rs2_toggle_b</v>
      </c>
      <c r="L17" s="20" t="s">
        <v>757</v>
      </c>
    </row>
    <row r="18" spans="1:12" ht="105" x14ac:dyDescent="0.25">
      <c r="A18" s="24"/>
      <c r="B18" s="24"/>
      <c r="C18" s="24" t="s">
        <v>583</v>
      </c>
      <c r="D18" s="25" t="s">
        <v>581</v>
      </c>
      <c r="E18" s="4" t="s">
        <v>569</v>
      </c>
      <c r="F18" s="3" t="s">
        <v>15</v>
      </c>
      <c r="G18" s="4" t="s">
        <v>22</v>
      </c>
      <c r="H18" s="3" t="s">
        <v>762</v>
      </c>
      <c r="I18" s="3" t="s">
        <v>14</v>
      </c>
      <c r="J18" s="3" t="s">
        <v>738</v>
      </c>
      <c r="K18" s="19" t="str">
        <f>SUBSTITUTE(DONOTDELETE!$A$14,"INSTR",SUBSTITUTE(LOWER($C18),".","_")&amp;"_h") &amp; IF(ISNUMBER(SEARCH("rs2",$D18)),CHAR(10) &amp; SUBSTITUTE(DONOTDELETE!$A$18,"INSTR",SUBSTITUTE(LOWER($C18),".","_")&amp;"_h"),"") &amp; CHAR(10) &amp; SUBSTITUTE(DONOTDELETE!$A$14,"INSTR",SUBSTITUTE(LOWER($C18),".","_")&amp; "_b") &amp; IF(ISNUMBER(SEARCH("rs2",$D18)),CHAR(10) &amp; SUBSTITUTE(DONOTDELETE!$A$18,"INSTR",SUBSTITUTE(LOWER($C18),".","_")&amp; "_b"),"")</f>
        <v>CG: RISCV_coverage_pkg.RISCV_coverage__1.cv_avg_sci_h_cg.cp_rs1
CG: RISCV_coverage_pkg.RISCV_coverage__1.cv_avg_sci_h_cg.cp_gpr_hazard[RAW_HAZARD]
CG: RISCV_coverage_pkg.RISCV_coverage__1.cv_avg_sci_h_cg.cp_rd
CG: RISCV_coverage_pkg.RISCV_coverage__1.cv_avg_sci_b_cg.cp_rs1
CG: RISCV_coverage_pkg.RISCV_coverage__1.cv_avg_sci_b_cg.cp_gpr_hazard[RAW_HAZARD]
CG: RISCV_coverage_pkg.RISCV_coverage__1.cv_avg_sci_b_cg.cp_rd</v>
      </c>
    </row>
    <row r="19" spans="1:12" ht="75" x14ac:dyDescent="0.25">
      <c r="A19" s="24"/>
      <c r="B19" s="24"/>
      <c r="C19" s="24"/>
      <c r="D19" s="25"/>
      <c r="E19" s="4" t="s">
        <v>570</v>
      </c>
      <c r="F19" s="3" t="s">
        <v>15</v>
      </c>
      <c r="G19" s="4" t="s">
        <v>22</v>
      </c>
      <c r="H19" s="3" t="s">
        <v>762</v>
      </c>
      <c r="I19" s="3" t="s">
        <v>14</v>
      </c>
      <c r="J19" s="3" t="s">
        <v>738</v>
      </c>
      <c r="K19" s="19" t="str">
        <f>SUBSTITUTE(DONOTDELETE!$A$16,"INSTR",SUBSTITUTE(LOWER($C18),".","_")&amp;"_h") &amp; IF(ISNUMBER(SEARCH("rs2",$D18)),CHAR(10) &amp; SUBSTITUTE(DONOTDELETE!$A$20,"INSTR",SUBSTITUTE(LOWER($C18),".","_")&amp;"_h"),"") &amp; CHAR(10) &amp; SUBSTITUTE(DONOTDELETE!$A$17,"INSTR",SUBSTITUTE(LOWER($C18),".","_")&amp;"_b") &amp; IF(ISNUMBER(SEARCH("rs2",$D18)),CHAR(10) &amp; SUBSTITUTE(DONOTDELETE!$A$21,"INSTR",SUBSTITUTE(LOWER($C18),".","_")&amp;"_b"),"")</f>
        <v>CG: RISCV_coverage_pkg.RISCV_coverage__1.cv_avg_sci_h_cg.cp_rd_toggle_h
CG: RISCV_coverage_pkg.RISCV_coverage__1.cv_avg_sci_h_cg.cp_rs1_toggle_h
CG: RISCV_coverage_pkg.RISCV_coverage__1.cv_avg_sci_b_cg.cp_rd_toggle_b
CG: RISCV_coverage_pkg.RISCV_coverage__1.cv_avg_sci_b_cg.cp_rs1_toggle_b</v>
      </c>
      <c r="L19" s="20" t="s">
        <v>758</v>
      </c>
    </row>
    <row r="20" spans="1:12" ht="180" x14ac:dyDescent="0.25">
      <c r="A20" s="24"/>
      <c r="B20" s="24"/>
      <c r="C20" s="24" t="s">
        <v>584</v>
      </c>
      <c r="D20" s="25" t="s">
        <v>585</v>
      </c>
      <c r="E20" s="4" t="s">
        <v>58</v>
      </c>
      <c r="F20" s="3" t="s">
        <v>15</v>
      </c>
      <c r="G20" s="4" t="s">
        <v>22</v>
      </c>
      <c r="H20" s="3" t="s">
        <v>762</v>
      </c>
      <c r="I20" s="3" t="s">
        <v>14</v>
      </c>
      <c r="J20" s="3" t="s">
        <v>738</v>
      </c>
      <c r="K20" s="19" t="str">
        <f>SUBSTITUTE(DONOTDELETE!$A$14,"INSTR",SUBSTITUTE(LOWER($C20),".","_")&amp;"_h") &amp; IF(ISNUMBER(SEARCH("rs2",$D20)),CHAR(10) &amp; SUBSTITUTE(DONOTDELETE!$A$18,"INSTR",SUBSTITUTE(LOWER($C20),".","_")&amp;"_h"),"") &amp; CHAR(10) &amp; SUBSTITUTE(DONOTDELETE!$A$14,"INSTR",SUBSTITUTE(LOWER($C20),".","_")&amp; "_b") &amp; IF(ISNUMBER(SEARCH("rs2",$D20)),CHAR(10) &amp; SUBSTITUTE(DONOTDELETE!$A$18,"INSTR",SUBSTITUTE(LOWER($C20),".","_")&amp; "_b"),"")</f>
        <v>CG: RISCV_coverage_pkg.RISCV_coverage__1.cv_avgu_h_cg.cp_rs1
CG: RISCV_coverage_pkg.RISCV_coverage__1.cv_avgu_h_cg.cp_gpr_hazard[RAW_HAZARD]
CG: RISCV_coverage_pkg.RISCV_coverage__1.cv_avgu_h_cg.cp_rd
CG: RISCV_coverage_pkg.RISCV_coverage__1.cv_avgu_h_cg.cp_rs2
CG: RISCV_coverage_pkg.RISCV_coverage__1.cv_avgu_b_cg.cp_rs1
CG: RISCV_coverage_pkg.RISCV_coverage__1.cv_avgu_b_cg.cp_gpr_hazard[RAW_HAZARD]
CG: RISCV_coverage_pkg.RISCV_coverage__1.cv_avgu_b_cg.cp_rd
CG: RISCV_coverage_pkg.RISCV_coverage__1.cv_avgu_b_cg.cp_rs2</v>
      </c>
    </row>
    <row r="21" spans="1:12" ht="90" x14ac:dyDescent="0.25">
      <c r="A21" s="24"/>
      <c r="B21" s="24"/>
      <c r="C21" s="24"/>
      <c r="D21" s="25"/>
      <c r="E21" s="4" t="s">
        <v>26</v>
      </c>
      <c r="F21" s="3" t="s">
        <v>15</v>
      </c>
      <c r="G21" s="4" t="s">
        <v>22</v>
      </c>
      <c r="H21" s="3" t="s">
        <v>762</v>
      </c>
      <c r="I21" s="3" t="s">
        <v>14</v>
      </c>
      <c r="J21" s="3" t="s">
        <v>738</v>
      </c>
      <c r="K21" s="19" t="str">
        <f>SUBSTITUTE(DONOTDELETE!$A$16,"INSTR",SUBSTITUTE(LOWER($C20),".","_")&amp;"_h") &amp; IF(ISNUMBER(SEARCH("rs2",$D20)),CHAR(10) &amp; SUBSTITUTE(DONOTDELETE!$A$20,"INSTR",SUBSTITUTE(LOWER($C20),".","_")&amp;"_h"),"") &amp; CHAR(10) &amp; SUBSTITUTE(DONOTDELETE!$A$17,"INSTR",SUBSTITUTE(LOWER($C20),".","_")&amp;"_b") &amp; IF(ISNUMBER(SEARCH("rs2",$D20)),CHAR(10) &amp; SUBSTITUTE(DONOTDELETE!$A$21,"INSTR",SUBSTITUTE(LOWER($C20),".","_")&amp;"_b"),"")</f>
        <v>CG: RISCV_coverage_pkg.RISCV_coverage__1.cv_avgu_h_cg.cp_rd_toggle_h
CG: RISCV_coverage_pkg.RISCV_coverage__1.cv_avgu_h_cg.cp_rs1_toggle_h
CG: RISCV_coverage_pkg.RISCV_coverage__1.cv_avgu_h_cg.cp_rs2_toggle_h
CG: RISCV_coverage_pkg.RISCV_coverage__1.cv_avgu_b_cg.cp_rd_toggle_b
CG: RISCV_coverage_pkg.RISCV_coverage__1.cv_avgu_b_cg.cp_rs1_toggle_b
CG: RISCV_coverage_pkg.RISCV_coverage__1.cv_avgu_b_cg.cp_rs2_toggle_b</v>
      </c>
      <c r="L21" s="20" t="s">
        <v>757</v>
      </c>
    </row>
    <row r="22" spans="1:12" ht="180" x14ac:dyDescent="0.25">
      <c r="A22" s="24"/>
      <c r="B22" s="24"/>
      <c r="C22" s="24" t="s">
        <v>587</v>
      </c>
      <c r="D22" s="25" t="s">
        <v>586</v>
      </c>
      <c r="E22" s="4" t="s">
        <v>58</v>
      </c>
      <c r="F22" s="3" t="s">
        <v>15</v>
      </c>
      <c r="G22" s="4" t="s">
        <v>22</v>
      </c>
      <c r="H22" s="3" t="s">
        <v>762</v>
      </c>
      <c r="I22" s="3" t="s">
        <v>14</v>
      </c>
      <c r="J22" s="3" t="s">
        <v>738</v>
      </c>
      <c r="K22" s="19" t="str">
        <f>SUBSTITUTE(DONOTDELETE!$A$14,"INSTR",SUBSTITUTE(LOWER($C22),".","_")&amp;"_h") &amp; IF(ISNUMBER(SEARCH("rs2",$D22)),CHAR(10) &amp; SUBSTITUTE(DONOTDELETE!$A$18,"INSTR",SUBSTITUTE(LOWER($C22),".","_")&amp;"_h"),"") &amp; CHAR(10) &amp; SUBSTITUTE(DONOTDELETE!$A$14,"INSTR",SUBSTITUTE(LOWER($C22),".","_")&amp; "_b") &amp; IF(ISNUMBER(SEARCH("rs2",$D22)),CHAR(10) &amp; SUBSTITUTE(DONOTDELETE!$A$18,"INSTR",SUBSTITUTE(LOWER($C22),".","_")&amp; "_b"),"")</f>
        <v>CG: RISCV_coverage_pkg.RISCV_coverage__1.cv_avgu_sc_h_cg.cp_rs1
CG: RISCV_coverage_pkg.RISCV_coverage__1.cv_avgu_sc_h_cg.cp_gpr_hazard[RAW_HAZARD]
CG: RISCV_coverage_pkg.RISCV_coverage__1.cv_avgu_sc_h_cg.cp_rd
CG: RISCV_coverage_pkg.RISCV_coverage__1.cv_avgu_sc_h_cg.cp_rs2
CG: RISCV_coverage_pkg.RISCV_coverage__1.cv_avgu_sc_b_cg.cp_rs1
CG: RISCV_coverage_pkg.RISCV_coverage__1.cv_avgu_sc_b_cg.cp_gpr_hazard[RAW_HAZARD]
CG: RISCV_coverage_pkg.RISCV_coverage__1.cv_avgu_sc_b_cg.cp_rd
CG: RISCV_coverage_pkg.RISCV_coverage__1.cv_avgu_sc_b_cg.cp_rs2</v>
      </c>
    </row>
    <row r="23" spans="1:12" ht="90" x14ac:dyDescent="0.25">
      <c r="A23" s="24"/>
      <c r="B23" s="24"/>
      <c r="C23" s="24"/>
      <c r="D23" s="25"/>
      <c r="E23" s="4" t="s">
        <v>571</v>
      </c>
      <c r="F23" s="3" t="s">
        <v>15</v>
      </c>
      <c r="G23" s="4" t="s">
        <v>22</v>
      </c>
      <c r="H23" s="3" t="s">
        <v>762</v>
      </c>
      <c r="I23" s="3" t="s">
        <v>14</v>
      </c>
      <c r="J23" s="3" t="s">
        <v>738</v>
      </c>
      <c r="K23" s="19" t="str">
        <f>SUBSTITUTE(DONOTDELETE!$A$16,"INSTR",SUBSTITUTE(LOWER($C22),".","_")&amp;"_h") &amp; IF(ISNUMBER(SEARCH("rs2",$D22)),CHAR(10) &amp; SUBSTITUTE(DONOTDELETE!$A$20,"INSTR",SUBSTITUTE(LOWER($C22),".","_")&amp;"_h"),"") &amp; CHAR(10) &amp; SUBSTITUTE(DONOTDELETE!$A$17,"INSTR",SUBSTITUTE(LOWER($C22),".","_")&amp;"_b") &amp; IF(ISNUMBER(SEARCH("rs2",$D22)),CHAR(10) &amp; SUBSTITUTE(DONOTDELETE!$A$21,"INSTR",SUBSTITUTE(LOWER($C22),".","_")&amp;"_b"),"")</f>
        <v>CG: RISCV_coverage_pkg.RISCV_coverage__1.cv_avgu_sc_h_cg.cp_rd_toggle_h
CG: RISCV_coverage_pkg.RISCV_coverage__1.cv_avgu_sc_h_cg.cp_rs1_toggle_h
CG: RISCV_coverage_pkg.RISCV_coverage__1.cv_avgu_sc_h_cg.cp_rs2_toggle_h
CG: RISCV_coverage_pkg.RISCV_coverage__1.cv_avgu_sc_b_cg.cp_rd_toggle_b
CG: RISCV_coverage_pkg.RISCV_coverage__1.cv_avgu_sc_b_cg.cp_rs1_toggle_b
CG: RISCV_coverage_pkg.RISCV_coverage__1.cv_avgu_sc_b_cg.cp_rs2_toggle_b</v>
      </c>
      <c r="L23" s="20" t="s">
        <v>757</v>
      </c>
    </row>
    <row r="24" spans="1:12" ht="105" x14ac:dyDescent="0.25">
      <c r="A24" s="24"/>
      <c r="B24" s="24"/>
      <c r="C24" s="24" t="s">
        <v>588</v>
      </c>
      <c r="D24" s="25" t="s">
        <v>589</v>
      </c>
      <c r="E24" s="4" t="s">
        <v>569</v>
      </c>
      <c r="F24" s="3" t="s">
        <v>15</v>
      </c>
      <c r="G24" s="4" t="s">
        <v>22</v>
      </c>
      <c r="H24" s="3" t="s">
        <v>762</v>
      </c>
      <c r="I24" s="3" t="s">
        <v>14</v>
      </c>
      <c r="J24" s="3" t="s">
        <v>738</v>
      </c>
      <c r="K24" s="19" t="str">
        <f>SUBSTITUTE(DONOTDELETE!$A$14,"INSTR",SUBSTITUTE(LOWER($C24),".","_")&amp;"_h") &amp; IF(ISNUMBER(SEARCH("rs2",$D24)),CHAR(10) &amp; SUBSTITUTE(DONOTDELETE!$A$18,"INSTR",SUBSTITUTE(LOWER($C24),".","_")&amp;"_h"),"") &amp; CHAR(10) &amp; SUBSTITUTE(DONOTDELETE!$A$14,"INSTR",SUBSTITUTE(LOWER($C24),".","_")&amp; "_b") &amp; IF(ISNUMBER(SEARCH("rs2",$D24)),CHAR(10) &amp; SUBSTITUTE(DONOTDELETE!$A$18,"INSTR",SUBSTITUTE(LOWER($C24),".","_")&amp; "_b"),"")</f>
        <v>CG: RISCV_coverage_pkg.RISCV_coverage__1.cv_avgu_sci_h_cg.cp_rs1
CG: RISCV_coverage_pkg.RISCV_coverage__1.cv_avgu_sci_h_cg.cp_gpr_hazard[RAW_HAZARD]
CG: RISCV_coverage_pkg.RISCV_coverage__1.cv_avgu_sci_h_cg.cp_rd
CG: RISCV_coverage_pkg.RISCV_coverage__1.cv_avgu_sci_b_cg.cp_rs1
CG: RISCV_coverage_pkg.RISCV_coverage__1.cv_avgu_sci_b_cg.cp_gpr_hazard[RAW_HAZARD]
CG: RISCV_coverage_pkg.RISCV_coverage__1.cv_avgu_sci_b_cg.cp_rd</v>
      </c>
    </row>
    <row r="25" spans="1:12" ht="75" x14ac:dyDescent="0.25">
      <c r="A25" s="24"/>
      <c r="B25" s="24"/>
      <c r="C25" s="24"/>
      <c r="D25" s="25"/>
      <c r="E25" s="4" t="s">
        <v>570</v>
      </c>
      <c r="F25" s="3" t="s">
        <v>15</v>
      </c>
      <c r="G25" s="4" t="s">
        <v>22</v>
      </c>
      <c r="H25" s="3" t="s">
        <v>762</v>
      </c>
      <c r="I25" s="3" t="s">
        <v>14</v>
      </c>
      <c r="J25" s="3" t="s">
        <v>738</v>
      </c>
      <c r="K25" s="19" t="str">
        <f>SUBSTITUTE(DONOTDELETE!$A$16,"INSTR",SUBSTITUTE(LOWER($C24),".","_")&amp;"_h") &amp; IF(ISNUMBER(SEARCH("rs2",$D24)),CHAR(10) &amp; SUBSTITUTE(DONOTDELETE!$A$20,"INSTR",SUBSTITUTE(LOWER($C24),".","_")&amp;"_h"),"") &amp; CHAR(10) &amp; SUBSTITUTE(DONOTDELETE!$A$17,"INSTR",SUBSTITUTE(LOWER($C24),".","_")&amp;"_b") &amp; IF(ISNUMBER(SEARCH("rs2",$D24)),CHAR(10) &amp; SUBSTITUTE(DONOTDELETE!$A$21,"INSTR",SUBSTITUTE(LOWER($C24),".","_")&amp;"_b"),"")</f>
        <v>CG: RISCV_coverage_pkg.RISCV_coverage__1.cv_avgu_sci_h_cg.cp_rd_toggle_h
CG: RISCV_coverage_pkg.RISCV_coverage__1.cv_avgu_sci_h_cg.cp_rs1_toggle_h
CG: RISCV_coverage_pkg.RISCV_coverage__1.cv_avgu_sci_b_cg.cp_rd_toggle_b
CG: RISCV_coverage_pkg.RISCV_coverage__1.cv_avgu_sci_b_cg.cp_rs1_toggle_b</v>
      </c>
      <c r="L25" s="20" t="s">
        <v>758</v>
      </c>
    </row>
    <row r="26" spans="1:12" ht="180" x14ac:dyDescent="0.25">
      <c r="A26" s="24"/>
      <c r="B26" s="24"/>
      <c r="C26" s="24" t="s">
        <v>590</v>
      </c>
      <c r="D26" s="25" t="s">
        <v>591</v>
      </c>
      <c r="E26" s="4" t="s">
        <v>58</v>
      </c>
      <c r="F26" s="3" t="s">
        <v>15</v>
      </c>
      <c r="G26" s="4" t="s">
        <v>22</v>
      </c>
      <c r="H26" s="3" t="s">
        <v>762</v>
      </c>
      <c r="I26" s="3" t="s">
        <v>14</v>
      </c>
      <c r="J26" s="3" t="s">
        <v>739</v>
      </c>
      <c r="K26" s="19" t="str">
        <f>SUBSTITUTE(DONOTDELETE!$A$14,"INSTR",SUBSTITUTE(LOWER($C26),".","_")&amp;"_h") &amp; IF(ISNUMBER(SEARCH("rs2",$D26)),CHAR(10) &amp; SUBSTITUTE(DONOTDELETE!$A$18,"INSTR",SUBSTITUTE(LOWER($C26),".","_")&amp;"_h"),"") &amp; CHAR(10) &amp; SUBSTITUTE(DONOTDELETE!$A$14,"INSTR",SUBSTITUTE(LOWER($C26),".","_")&amp; "_b") &amp; IF(ISNUMBER(SEARCH("rs2",$D26)),CHAR(10) &amp; SUBSTITUTE(DONOTDELETE!$A$18,"INSTR",SUBSTITUTE(LOWER($C26),".","_")&amp; "_b"),"")</f>
        <v>CG: RISCV_coverage_pkg.RISCV_coverage__1.cv_min_h_cg.cp_rs1
CG: RISCV_coverage_pkg.RISCV_coverage__1.cv_min_h_cg.cp_gpr_hazard[RAW_HAZARD]
CG: RISCV_coverage_pkg.RISCV_coverage__1.cv_min_h_cg.cp_rd
CG: RISCV_coverage_pkg.RISCV_coverage__1.cv_min_h_cg.cp_rs2
CG: RISCV_coverage_pkg.RISCV_coverage__1.cv_min_b_cg.cp_rs1
CG: RISCV_coverage_pkg.RISCV_coverage__1.cv_min_b_cg.cp_gpr_hazard[RAW_HAZARD]
CG: RISCV_coverage_pkg.RISCV_coverage__1.cv_min_b_cg.cp_rd
CG: RISCV_coverage_pkg.RISCV_coverage__1.cv_min_b_cg.cp_rs2</v>
      </c>
    </row>
    <row r="27" spans="1:12" ht="90" x14ac:dyDescent="0.25">
      <c r="A27" s="24"/>
      <c r="B27" s="24"/>
      <c r="C27" s="24"/>
      <c r="D27" s="25"/>
      <c r="E27" s="4" t="s">
        <v>26</v>
      </c>
      <c r="F27" s="3" t="s">
        <v>15</v>
      </c>
      <c r="G27" s="4" t="s">
        <v>22</v>
      </c>
      <c r="H27" s="3" t="s">
        <v>762</v>
      </c>
      <c r="I27" s="3" t="s">
        <v>14</v>
      </c>
      <c r="J27" s="3" t="s">
        <v>739</v>
      </c>
      <c r="K27" s="19" t="str">
        <f>SUBSTITUTE(DONOTDELETE!$A$16,"INSTR",SUBSTITUTE(LOWER($C26),".","_")&amp;"_h") &amp; IF(ISNUMBER(SEARCH("rs2",$D26)),CHAR(10) &amp; SUBSTITUTE(DONOTDELETE!$A$20,"INSTR",SUBSTITUTE(LOWER($C26),".","_")&amp;"_h"),"") &amp; CHAR(10) &amp; SUBSTITUTE(DONOTDELETE!$A$17,"INSTR",SUBSTITUTE(LOWER($C26),".","_")&amp;"_b") &amp; IF(ISNUMBER(SEARCH("rs2",$D26)),CHAR(10) &amp; SUBSTITUTE(DONOTDELETE!$A$21,"INSTR",SUBSTITUTE(LOWER($C26),".","_")&amp;"_b"),"")</f>
        <v>CG: RISCV_coverage_pkg.RISCV_coverage__1.cv_min_h_cg.cp_rd_toggle_h
CG: RISCV_coverage_pkg.RISCV_coverage__1.cv_min_h_cg.cp_rs1_toggle_h
CG: RISCV_coverage_pkg.RISCV_coverage__1.cv_min_h_cg.cp_rs2_toggle_h
CG: RISCV_coverage_pkg.RISCV_coverage__1.cv_min_b_cg.cp_rd_toggle_b
CG: RISCV_coverage_pkg.RISCV_coverage__1.cv_min_b_cg.cp_rs1_toggle_b
CG: RISCV_coverage_pkg.RISCV_coverage__1.cv_min_b_cg.cp_rs2_toggle_b</v>
      </c>
      <c r="L27" s="20" t="s">
        <v>757</v>
      </c>
    </row>
    <row r="28" spans="1:12" ht="180" x14ac:dyDescent="0.25">
      <c r="A28" s="24"/>
      <c r="B28" s="24"/>
      <c r="C28" s="24" t="s">
        <v>592</v>
      </c>
      <c r="D28" s="25" t="s">
        <v>593</v>
      </c>
      <c r="E28" s="4" t="s">
        <v>58</v>
      </c>
      <c r="F28" s="3" t="s">
        <v>15</v>
      </c>
      <c r="G28" s="4" t="s">
        <v>22</v>
      </c>
      <c r="H28" s="3" t="s">
        <v>762</v>
      </c>
      <c r="I28" s="3" t="s">
        <v>14</v>
      </c>
      <c r="J28" s="3" t="s">
        <v>739</v>
      </c>
      <c r="K28" s="19" t="str">
        <f>SUBSTITUTE(DONOTDELETE!$A$14,"INSTR",SUBSTITUTE(LOWER($C28),".","_")&amp;"_h") &amp; IF(ISNUMBER(SEARCH("rs2",$D28)),CHAR(10) &amp; SUBSTITUTE(DONOTDELETE!$A$18,"INSTR",SUBSTITUTE(LOWER($C28),".","_")&amp;"_h"),"") &amp; CHAR(10) &amp; SUBSTITUTE(DONOTDELETE!$A$14,"INSTR",SUBSTITUTE(LOWER($C28),".","_")&amp; "_b") &amp; IF(ISNUMBER(SEARCH("rs2",$D28)),CHAR(10) &amp; SUBSTITUTE(DONOTDELETE!$A$18,"INSTR",SUBSTITUTE(LOWER($C28),".","_")&amp; "_b"),"")</f>
        <v>CG: RISCV_coverage_pkg.RISCV_coverage__1.cv_min_sc_h_cg.cp_rs1
CG: RISCV_coverage_pkg.RISCV_coverage__1.cv_min_sc_h_cg.cp_gpr_hazard[RAW_HAZARD]
CG: RISCV_coverage_pkg.RISCV_coverage__1.cv_min_sc_h_cg.cp_rd
CG: RISCV_coverage_pkg.RISCV_coverage__1.cv_min_sc_h_cg.cp_rs2
CG: RISCV_coverage_pkg.RISCV_coverage__1.cv_min_sc_b_cg.cp_rs1
CG: RISCV_coverage_pkg.RISCV_coverage__1.cv_min_sc_b_cg.cp_gpr_hazard[RAW_HAZARD]
CG: RISCV_coverage_pkg.RISCV_coverage__1.cv_min_sc_b_cg.cp_rd
CG: RISCV_coverage_pkg.RISCV_coverage__1.cv_min_sc_b_cg.cp_rs2</v>
      </c>
    </row>
    <row r="29" spans="1:12" ht="90" x14ac:dyDescent="0.25">
      <c r="A29" s="24"/>
      <c r="B29" s="24"/>
      <c r="C29" s="24"/>
      <c r="D29" s="25"/>
      <c r="E29" s="4" t="s">
        <v>571</v>
      </c>
      <c r="F29" s="3" t="s">
        <v>15</v>
      </c>
      <c r="G29" s="4" t="s">
        <v>22</v>
      </c>
      <c r="H29" s="3" t="s">
        <v>762</v>
      </c>
      <c r="I29" s="3" t="s">
        <v>14</v>
      </c>
      <c r="J29" s="3" t="s">
        <v>739</v>
      </c>
      <c r="K29" s="19" t="str">
        <f>SUBSTITUTE(DONOTDELETE!$A$16,"INSTR",SUBSTITUTE(LOWER($C28),".","_")&amp;"_h") &amp; IF(ISNUMBER(SEARCH("rs2",$D28)),CHAR(10) &amp; SUBSTITUTE(DONOTDELETE!$A$20,"INSTR",SUBSTITUTE(LOWER($C28),".","_")&amp;"_h"),"") &amp; CHAR(10) &amp; SUBSTITUTE(DONOTDELETE!$A$17,"INSTR",SUBSTITUTE(LOWER($C28),".","_")&amp;"_b") &amp; IF(ISNUMBER(SEARCH("rs2",$D28)),CHAR(10) &amp; SUBSTITUTE(DONOTDELETE!$A$21,"INSTR",SUBSTITUTE(LOWER($C28),".","_")&amp;"_b"),"")</f>
        <v>CG: RISCV_coverage_pkg.RISCV_coverage__1.cv_min_sc_h_cg.cp_rd_toggle_h
CG: RISCV_coverage_pkg.RISCV_coverage__1.cv_min_sc_h_cg.cp_rs1_toggle_h
CG: RISCV_coverage_pkg.RISCV_coverage__1.cv_min_sc_h_cg.cp_rs2_toggle_h
CG: RISCV_coverage_pkg.RISCV_coverage__1.cv_min_sc_b_cg.cp_rd_toggle_b
CG: RISCV_coverage_pkg.RISCV_coverage__1.cv_min_sc_b_cg.cp_rs1_toggle_b
CG: RISCV_coverage_pkg.RISCV_coverage__1.cv_min_sc_b_cg.cp_rs2_toggle_b</v>
      </c>
      <c r="L29" s="20" t="s">
        <v>757</v>
      </c>
    </row>
    <row r="30" spans="1:12" ht="105" x14ac:dyDescent="0.25">
      <c r="A30" s="24"/>
      <c r="B30" s="24"/>
      <c r="C30" s="24" t="s">
        <v>595</v>
      </c>
      <c r="D30" s="25" t="s">
        <v>594</v>
      </c>
      <c r="E30" s="4" t="s">
        <v>569</v>
      </c>
      <c r="F30" s="3" t="s">
        <v>15</v>
      </c>
      <c r="G30" s="4" t="s">
        <v>22</v>
      </c>
      <c r="H30" s="3" t="s">
        <v>762</v>
      </c>
      <c r="I30" s="3" t="s">
        <v>14</v>
      </c>
      <c r="J30" s="3" t="s">
        <v>739</v>
      </c>
      <c r="K30" s="19" t="str">
        <f>SUBSTITUTE(DONOTDELETE!$A$14,"INSTR",SUBSTITUTE(LOWER($C30),".","_")&amp;"_h") &amp; IF(ISNUMBER(SEARCH("rs2",$D30)),CHAR(10) &amp; SUBSTITUTE(DONOTDELETE!$A$18,"INSTR",SUBSTITUTE(LOWER($C30),".","_")&amp;"_h"),"") &amp; CHAR(10) &amp; SUBSTITUTE(DONOTDELETE!$A$14,"INSTR",SUBSTITUTE(LOWER($C30),".","_")&amp; "_b") &amp; IF(ISNUMBER(SEARCH("rs2",$D30)),CHAR(10) &amp; SUBSTITUTE(DONOTDELETE!$A$18,"INSTR",SUBSTITUTE(LOWER($C30),".","_")&amp; "_b"),"")</f>
        <v>CG: RISCV_coverage_pkg.RISCV_coverage__1.cv_min_sci_h_cg.cp_rs1
CG: RISCV_coverage_pkg.RISCV_coverage__1.cv_min_sci_h_cg.cp_gpr_hazard[RAW_HAZARD]
CG: RISCV_coverage_pkg.RISCV_coverage__1.cv_min_sci_h_cg.cp_rd
CG: RISCV_coverage_pkg.RISCV_coverage__1.cv_min_sci_b_cg.cp_rs1
CG: RISCV_coverage_pkg.RISCV_coverage__1.cv_min_sci_b_cg.cp_gpr_hazard[RAW_HAZARD]
CG: RISCV_coverage_pkg.RISCV_coverage__1.cv_min_sci_b_cg.cp_rd</v>
      </c>
    </row>
    <row r="31" spans="1:12" ht="75" x14ac:dyDescent="0.25">
      <c r="A31" s="24"/>
      <c r="B31" s="24"/>
      <c r="C31" s="24"/>
      <c r="D31" s="25"/>
      <c r="E31" s="4" t="s">
        <v>570</v>
      </c>
      <c r="F31" s="3" t="s">
        <v>15</v>
      </c>
      <c r="G31" s="4" t="s">
        <v>22</v>
      </c>
      <c r="H31" s="3" t="s">
        <v>762</v>
      </c>
      <c r="I31" s="3" t="s">
        <v>14</v>
      </c>
      <c r="J31" s="3" t="s">
        <v>739</v>
      </c>
      <c r="K31" s="19" t="str">
        <f>SUBSTITUTE(DONOTDELETE!$A$16,"INSTR",SUBSTITUTE(LOWER($C30),".","_")&amp;"_h") &amp; IF(ISNUMBER(SEARCH("rs2",$D30)),CHAR(10) &amp; SUBSTITUTE(DONOTDELETE!$A$20,"INSTR",SUBSTITUTE(LOWER($C30),".","_")&amp;"_h"),"") &amp; CHAR(10) &amp; SUBSTITUTE(DONOTDELETE!$A$17,"INSTR",SUBSTITUTE(LOWER($C30),".","_")&amp;"_b") &amp; IF(ISNUMBER(SEARCH("rs2",$D30)),CHAR(10) &amp; SUBSTITUTE(DONOTDELETE!$A$21,"INSTR",SUBSTITUTE(LOWER($C30),".","_")&amp;"_b"),"")</f>
        <v>CG: RISCV_coverage_pkg.RISCV_coverage__1.cv_min_sci_h_cg.cp_rd_toggle_h
CG: RISCV_coverage_pkg.RISCV_coverage__1.cv_min_sci_h_cg.cp_rs1_toggle_h
CG: RISCV_coverage_pkg.RISCV_coverage__1.cv_min_sci_b_cg.cp_rd_toggle_b
CG: RISCV_coverage_pkg.RISCV_coverage__1.cv_min_sci_b_cg.cp_rs1_toggle_b</v>
      </c>
      <c r="L31" s="20" t="s">
        <v>758</v>
      </c>
    </row>
    <row r="32" spans="1:12" ht="180" x14ac:dyDescent="0.25">
      <c r="A32" s="24"/>
      <c r="B32" s="24"/>
      <c r="C32" s="24" t="s">
        <v>597</v>
      </c>
      <c r="D32" s="25" t="s">
        <v>599</v>
      </c>
      <c r="E32" s="4" t="s">
        <v>58</v>
      </c>
      <c r="F32" s="3" t="s">
        <v>15</v>
      </c>
      <c r="G32" s="4" t="s">
        <v>22</v>
      </c>
      <c r="H32" s="3" t="s">
        <v>762</v>
      </c>
      <c r="I32" s="3" t="s">
        <v>14</v>
      </c>
      <c r="J32" s="3" t="s">
        <v>739</v>
      </c>
      <c r="K32" s="19" t="str">
        <f>SUBSTITUTE(DONOTDELETE!$A$14,"INSTR",SUBSTITUTE(LOWER($C32),".","_")&amp;"_h") &amp; IF(ISNUMBER(SEARCH("rs2",$D32)),CHAR(10) &amp; SUBSTITUTE(DONOTDELETE!$A$18,"INSTR",SUBSTITUTE(LOWER($C32),".","_")&amp;"_h"),"") &amp; CHAR(10) &amp; SUBSTITUTE(DONOTDELETE!$A$14,"INSTR",SUBSTITUTE(LOWER($C32),".","_")&amp; "_b") &amp; IF(ISNUMBER(SEARCH("rs2",$D32)),CHAR(10) &amp; SUBSTITUTE(DONOTDELETE!$A$18,"INSTR",SUBSTITUTE(LOWER($C32),".","_")&amp; "_b"),"")</f>
        <v>CG: RISCV_coverage_pkg.RISCV_coverage__1.cv_minu_h_cg.cp_rs1
CG: RISCV_coverage_pkg.RISCV_coverage__1.cv_minu_h_cg.cp_gpr_hazard[RAW_HAZARD]
CG: RISCV_coverage_pkg.RISCV_coverage__1.cv_minu_h_cg.cp_rd
CG: RISCV_coverage_pkg.RISCV_coverage__1.cv_minu_h_cg.cp_rs2
CG: RISCV_coverage_pkg.RISCV_coverage__1.cv_minu_b_cg.cp_rs1
CG: RISCV_coverage_pkg.RISCV_coverage__1.cv_minu_b_cg.cp_gpr_hazard[RAW_HAZARD]
CG: RISCV_coverage_pkg.RISCV_coverage__1.cv_minu_b_cg.cp_rd
CG: RISCV_coverage_pkg.RISCV_coverage__1.cv_minu_b_cg.cp_rs2</v>
      </c>
    </row>
    <row r="33" spans="1:12" ht="90" x14ac:dyDescent="0.25">
      <c r="A33" s="24"/>
      <c r="B33" s="24"/>
      <c r="C33" s="24"/>
      <c r="D33" s="25"/>
      <c r="E33" s="4" t="s">
        <v>26</v>
      </c>
      <c r="F33" s="3" t="s">
        <v>15</v>
      </c>
      <c r="G33" s="4" t="s">
        <v>22</v>
      </c>
      <c r="H33" s="3" t="s">
        <v>762</v>
      </c>
      <c r="I33" s="3" t="s">
        <v>14</v>
      </c>
      <c r="J33" s="3" t="s">
        <v>739</v>
      </c>
      <c r="K33" s="19" t="str">
        <f>SUBSTITUTE(DONOTDELETE!$A$16,"INSTR",SUBSTITUTE(LOWER($C32),".","_")&amp;"_h") &amp; IF(ISNUMBER(SEARCH("rs2",$D32)),CHAR(10) &amp; SUBSTITUTE(DONOTDELETE!$A$20,"INSTR",SUBSTITUTE(LOWER($C32),".","_")&amp;"_h"),"") &amp; CHAR(10) &amp; SUBSTITUTE(DONOTDELETE!$A$17,"INSTR",SUBSTITUTE(LOWER($C32),".","_")&amp;"_b") &amp; IF(ISNUMBER(SEARCH("rs2",$D32)),CHAR(10) &amp; SUBSTITUTE(DONOTDELETE!$A$21,"INSTR",SUBSTITUTE(LOWER($C32),".","_")&amp;"_b"),"")</f>
        <v>CG: RISCV_coverage_pkg.RISCV_coverage__1.cv_minu_h_cg.cp_rd_toggle_h
CG: RISCV_coverage_pkg.RISCV_coverage__1.cv_minu_h_cg.cp_rs1_toggle_h
CG: RISCV_coverage_pkg.RISCV_coverage__1.cv_minu_h_cg.cp_rs2_toggle_h
CG: RISCV_coverage_pkg.RISCV_coverage__1.cv_minu_b_cg.cp_rd_toggle_b
CG: RISCV_coverage_pkg.RISCV_coverage__1.cv_minu_b_cg.cp_rs1_toggle_b
CG: RISCV_coverage_pkg.RISCV_coverage__1.cv_minu_b_cg.cp_rs2_toggle_b</v>
      </c>
      <c r="L33" s="20" t="s">
        <v>757</v>
      </c>
    </row>
    <row r="34" spans="1:12" ht="180" x14ac:dyDescent="0.25">
      <c r="A34" s="24"/>
      <c r="B34" s="24"/>
      <c r="C34" s="24" t="s">
        <v>598</v>
      </c>
      <c r="D34" s="25" t="s">
        <v>600</v>
      </c>
      <c r="E34" s="4" t="s">
        <v>58</v>
      </c>
      <c r="F34" s="3" t="s">
        <v>15</v>
      </c>
      <c r="G34" s="4" t="s">
        <v>22</v>
      </c>
      <c r="H34" s="3" t="s">
        <v>762</v>
      </c>
      <c r="I34" s="3" t="s">
        <v>14</v>
      </c>
      <c r="J34" s="3" t="s">
        <v>739</v>
      </c>
      <c r="K34" s="19" t="str">
        <f>SUBSTITUTE(DONOTDELETE!$A$14,"INSTR",SUBSTITUTE(LOWER($C34),".","_")&amp;"_h") &amp; IF(ISNUMBER(SEARCH("rs2",$D34)),CHAR(10) &amp; SUBSTITUTE(DONOTDELETE!$A$18,"INSTR",SUBSTITUTE(LOWER($C34),".","_")&amp;"_h"),"") &amp; CHAR(10) &amp; SUBSTITUTE(DONOTDELETE!$A$14,"INSTR",SUBSTITUTE(LOWER($C34),".","_")&amp; "_b") &amp; IF(ISNUMBER(SEARCH("rs2",$D34)),CHAR(10) &amp; SUBSTITUTE(DONOTDELETE!$A$18,"INSTR",SUBSTITUTE(LOWER($C34),".","_")&amp; "_b"),"")</f>
        <v>CG: RISCV_coverage_pkg.RISCV_coverage__1.cv_minu_sc_h_cg.cp_rs1
CG: RISCV_coverage_pkg.RISCV_coverage__1.cv_minu_sc_h_cg.cp_gpr_hazard[RAW_HAZARD]
CG: RISCV_coverage_pkg.RISCV_coverage__1.cv_minu_sc_h_cg.cp_rd
CG: RISCV_coverage_pkg.RISCV_coverage__1.cv_minu_sc_h_cg.cp_rs2
CG: RISCV_coverage_pkg.RISCV_coverage__1.cv_minu_sc_b_cg.cp_rs1
CG: RISCV_coverage_pkg.RISCV_coverage__1.cv_minu_sc_b_cg.cp_gpr_hazard[RAW_HAZARD]
CG: RISCV_coverage_pkg.RISCV_coverage__1.cv_minu_sc_b_cg.cp_rd
CG: RISCV_coverage_pkg.RISCV_coverage__1.cv_minu_sc_b_cg.cp_rs2</v>
      </c>
    </row>
    <row r="35" spans="1:12" ht="90" x14ac:dyDescent="0.25">
      <c r="A35" s="24"/>
      <c r="B35" s="24"/>
      <c r="C35" s="24"/>
      <c r="D35" s="25"/>
      <c r="E35" s="4" t="s">
        <v>571</v>
      </c>
      <c r="F35" s="3" t="s">
        <v>15</v>
      </c>
      <c r="G35" s="4" t="s">
        <v>22</v>
      </c>
      <c r="H35" s="3" t="s">
        <v>762</v>
      </c>
      <c r="I35" s="3" t="s">
        <v>14</v>
      </c>
      <c r="J35" s="3" t="s">
        <v>739</v>
      </c>
      <c r="K35" s="19" t="str">
        <f>SUBSTITUTE(DONOTDELETE!$A$16,"INSTR",SUBSTITUTE(LOWER($C34),".","_")&amp;"_h") &amp; IF(ISNUMBER(SEARCH("rs2",$D34)),CHAR(10) &amp; SUBSTITUTE(DONOTDELETE!$A$20,"INSTR",SUBSTITUTE(LOWER($C34),".","_")&amp;"_h"),"") &amp; CHAR(10) &amp; SUBSTITUTE(DONOTDELETE!$A$17,"INSTR",SUBSTITUTE(LOWER($C34),".","_")&amp;"_b") &amp; IF(ISNUMBER(SEARCH("rs2",$D34)),CHAR(10) &amp; SUBSTITUTE(DONOTDELETE!$A$21,"INSTR",SUBSTITUTE(LOWER($C34),".","_")&amp;"_b"),"")</f>
        <v>CG: RISCV_coverage_pkg.RISCV_coverage__1.cv_minu_sc_h_cg.cp_rd_toggle_h
CG: RISCV_coverage_pkg.RISCV_coverage__1.cv_minu_sc_h_cg.cp_rs1_toggle_h
CG: RISCV_coverage_pkg.RISCV_coverage__1.cv_minu_sc_h_cg.cp_rs2_toggle_h
CG: RISCV_coverage_pkg.RISCV_coverage__1.cv_minu_sc_b_cg.cp_rd_toggle_b
CG: RISCV_coverage_pkg.RISCV_coverage__1.cv_minu_sc_b_cg.cp_rs1_toggle_b
CG: RISCV_coverage_pkg.RISCV_coverage__1.cv_minu_sc_b_cg.cp_rs2_toggle_b</v>
      </c>
      <c r="L35" s="20" t="s">
        <v>757</v>
      </c>
    </row>
    <row r="36" spans="1:12" ht="105" x14ac:dyDescent="0.25">
      <c r="A36" s="24"/>
      <c r="B36" s="24"/>
      <c r="C36" s="24" t="s">
        <v>596</v>
      </c>
      <c r="D36" s="25" t="s">
        <v>601</v>
      </c>
      <c r="E36" s="4" t="s">
        <v>569</v>
      </c>
      <c r="F36" s="3" t="s">
        <v>15</v>
      </c>
      <c r="G36" s="4" t="s">
        <v>22</v>
      </c>
      <c r="H36" s="3" t="s">
        <v>762</v>
      </c>
      <c r="I36" s="3" t="s">
        <v>14</v>
      </c>
      <c r="J36" s="3" t="s">
        <v>739</v>
      </c>
      <c r="K36" s="19" t="str">
        <f>SUBSTITUTE(DONOTDELETE!$A$14,"INSTR",SUBSTITUTE(LOWER($C36),".","_")&amp;"_h") &amp; IF(ISNUMBER(SEARCH("rs2",$D36)),CHAR(10) &amp; SUBSTITUTE(DONOTDELETE!$A$18,"INSTR",SUBSTITUTE(LOWER($C36),".","_")&amp;"_h"),"") &amp; CHAR(10) &amp; SUBSTITUTE(DONOTDELETE!$A$14,"INSTR",SUBSTITUTE(LOWER($C36),".","_")&amp; "_b") &amp; IF(ISNUMBER(SEARCH("rs2",$D36)),CHAR(10) &amp; SUBSTITUTE(DONOTDELETE!$A$18,"INSTR",SUBSTITUTE(LOWER($C36),".","_")&amp; "_b"),"")</f>
        <v>CG: RISCV_coverage_pkg.RISCV_coverage__1.cv_minu_sci_h_cg.cp_rs1
CG: RISCV_coverage_pkg.RISCV_coverage__1.cv_minu_sci_h_cg.cp_gpr_hazard[RAW_HAZARD]
CG: RISCV_coverage_pkg.RISCV_coverage__1.cv_minu_sci_h_cg.cp_rd
CG: RISCV_coverage_pkg.RISCV_coverage__1.cv_minu_sci_b_cg.cp_rs1
CG: RISCV_coverage_pkg.RISCV_coverage__1.cv_minu_sci_b_cg.cp_gpr_hazard[RAW_HAZARD]
CG: RISCV_coverage_pkg.RISCV_coverage__1.cv_minu_sci_b_cg.cp_rd</v>
      </c>
    </row>
    <row r="37" spans="1:12" ht="75" x14ac:dyDescent="0.25">
      <c r="A37" s="24"/>
      <c r="B37" s="24"/>
      <c r="C37" s="24"/>
      <c r="D37" s="25"/>
      <c r="E37" s="4" t="s">
        <v>570</v>
      </c>
      <c r="F37" s="3" t="s">
        <v>15</v>
      </c>
      <c r="G37" s="4" t="s">
        <v>22</v>
      </c>
      <c r="H37" s="3" t="s">
        <v>762</v>
      </c>
      <c r="I37" s="3" t="s">
        <v>14</v>
      </c>
      <c r="J37" s="3" t="s">
        <v>739</v>
      </c>
      <c r="K37" s="19" t="str">
        <f>SUBSTITUTE(DONOTDELETE!$A$16,"INSTR",SUBSTITUTE(LOWER($C36),".","_")&amp;"_h") &amp; IF(ISNUMBER(SEARCH("rs2",$D36)),CHAR(10) &amp; SUBSTITUTE(DONOTDELETE!$A$20,"INSTR",SUBSTITUTE(LOWER($C36),".","_")&amp;"_h"),"") &amp; CHAR(10) &amp; SUBSTITUTE(DONOTDELETE!$A$17,"INSTR",SUBSTITUTE(LOWER($C36),".","_")&amp;"_b") &amp; IF(ISNUMBER(SEARCH("rs2",$D36)),CHAR(10) &amp; SUBSTITUTE(DONOTDELETE!$A$21,"INSTR",SUBSTITUTE(LOWER($C36),".","_")&amp;"_b"),"")</f>
        <v>CG: RISCV_coverage_pkg.RISCV_coverage__1.cv_minu_sci_h_cg.cp_rd_toggle_h
CG: RISCV_coverage_pkg.RISCV_coverage__1.cv_minu_sci_h_cg.cp_rs1_toggle_h
CG: RISCV_coverage_pkg.RISCV_coverage__1.cv_minu_sci_b_cg.cp_rd_toggle_b
CG: RISCV_coverage_pkg.RISCV_coverage__1.cv_minu_sci_b_cg.cp_rs1_toggle_b</v>
      </c>
      <c r="L37" s="20" t="s">
        <v>758</v>
      </c>
    </row>
    <row r="38" spans="1:12" ht="180" x14ac:dyDescent="0.25">
      <c r="A38" s="24"/>
      <c r="B38" s="24"/>
      <c r="C38" s="24" t="s">
        <v>602</v>
      </c>
      <c r="D38" s="25" t="s">
        <v>603</v>
      </c>
      <c r="E38" s="4" t="s">
        <v>58</v>
      </c>
      <c r="F38" s="3" t="s">
        <v>15</v>
      </c>
      <c r="G38" s="4" t="s">
        <v>22</v>
      </c>
      <c r="H38" s="3" t="s">
        <v>762</v>
      </c>
      <c r="I38" s="3" t="s">
        <v>14</v>
      </c>
      <c r="J38" s="3" t="s">
        <v>740</v>
      </c>
      <c r="K38" s="19" t="str">
        <f>SUBSTITUTE(DONOTDELETE!$A$14,"INSTR",SUBSTITUTE(LOWER($C38),".","_")&amp;"_h") &amp; IF(ISNUMBER(SEARCH("rs2",$D38)),CHAR(10) &amp; SUBSTITUTE(DONOTDELETE!$A$18,"INSTR",SUBSTITUTE(LOWER($C38),".","_")&amp;"_h"),"") &amp; CHAR(10) &amp; SUBSTITUTE(DONOTDELETE!$A$14,"INSTR",SUBSTITUTE(LOWER($C38),".","_")&amp; "_b") &amp; IF(ISNUMBER(SEARCH("rs2",$D38)),CHAR(10) &amp; SUBSTITUTE(DONOTDELETE!$A$18,"INSTR",SUBSTITUTE(LOWER($C38),".","_")&amp; "_b"),"")</f>
        <v>CG: RISCV_coverage_pkg.RISCV_coverage__1.cv_max_h_cg.cp_rs1
CG: RISCV_coverage_pkg.RISCV_coverage__1.cv_max_h_cg.cp_gpr_hazard[RAW_HAZARD]
CG: RISCV_coverage_pkg.RISCV_coverage__1.cv_max_h_cg.cp_rd
CG: RISCV_coverage_pkg.RISCV_coverage__1.cv_max_h_cg.cp_rs2
CG: RISCV_coverage_pkg.RISCV_coverage__1.cv_max_b_cg.cp_rs1
CG: RISCV_coverage_pkg.RISCV_coverage__1.cv_max_b_cg.cp_gpr_hazard[RAW_HAZARD]
CG: RISCV_coverage_pkg.RISCV_coverage__1.cv_max_b_cg.cp_rd
CG: RISCV_coverage_pkg.RISCV_coverage__1.cv_max_b_cg.cp_rs2</v>
      </c>
    </row>
    <row r="39" spans="1:12" ht="90" x14ac:dyDescent="0.25">
      <c r="A39" s="24"/>
      <c r="B39" s="24"/>
      <c r="C39" s="24"/>
      <c r="D39" s="25"/>
      <c r="E39" s="4" t="s">
        <v>26</v>
      </c>
      <c r="F39" s="3" t="s">
        <v>15</v>
      </c>
      <c r="G39" s="4" t="s">
        <v>22</v>
      </c>
      <c r="H39" s="3" t="s">
        <v>762</v>
      </c>
      <c r="I39" s="3" t="s">
        <v>14</v>
      </c>
      <c r="J39" s="3" t="s">
        <v>740</v>
      </c>
      <c r="K39" s="19" t="str">
        <f>SUBSTITUTE(DONOTDELETE!$A$16,"INSTR",SUBSTITUTE(LOWER($C38),".","_")&amp;"_h") &amp; IF(ISNUMBER(SEARCH("rs2",$D38)),CHAR(10) &amp; SUBSTITUTE(DONOTDELETE!$A$20,"INSTR",SUBSTITUTE(LOWER($C38),".","_")&amp;"_h"),"") &amp; CHAR(10) &amp; SUBSTITUTE(DONOTDELETE!$A$17,"INSTR",SUBSTITUTE(LOWER($C38),".","_")&amp;"_b") &amp; IF(ISNUMBER(SEARCH("rs2",$D38)),CHAR(10) &amp; SUBSTITUTE(DONOTDELETE!$A$21,"INSTR",SUBSTITUTE(LOWER($C38),".","_")&amp;"_b"),"")</f>
        <v>CG: RISCV_coverage_pkg.RISCV_coverage__1.cv_max_h_cg.cp_rd_toggle_h
CG: RISCV_coverage_pkg.RISCV_coverage__1.cv_max_h_cg.cp_rs1_toggle_h
CG: RISCV_coverage_pkg.RISCV_coverage__1.cv_max_h_cg.cp_rs2_toggle_h
CG: RISCV_coverage_pkg.RISCV_coverage__1.cv_max_b_cg.cp_rd_toggle_b
CG: RISCV_coverage_pkg.RISCV_coverage__1.cv_max_b_cg.cp_rs1_toggle_b
CG: RISCV_coverage_pkg.RISCV_coverage__1.cv_max_b_cg.cp_rs2_toggle_b</v>
      </c>
      <c r="L39" s="20" t="s">
        <v>757</v>
      </c>
    </row>
    <row r="40" spans="1:12" ht="180" x14ac:dyDescent="0.25">
      <c r="A40" s="24"/>
      <c r="B40" s="24"/>
      <c r="C40" s="24" t="s">
        <v>604</v>
      </c>
      <c r="D40" s="25" t="s">
        <v>605</v>
      </c>
      <c r="E40" s="4" t="s">
        <v>58</v>
      </c>
      <c r="F40" s="3" t="s">
        <v>15</v>
      </c>
      <c r="G40" s="4" t="s">
        <v>22</v>
      </c>
      <c r="H40" s="3" t="s">
        <v>762</v>
      </c>
      <c r="I40" s="3" t="s">
        <v>14</v>
      </c>
      <c r="J40" s="3" t="s">
        <v>740</v>
      </c>
      <c r="K40" s="19" t="str">
        <f>SUBSTITUTE(DONOTDELETE!$A$14,"INSTR",SUBSTITUTE(LOWER($C40),".","_")&amp;"_h") &amp; IF(ISNUMBER(SEARCH("rs2",$D40)),CHAR(10) &amp; SUBSTITUTE(DONOTDELETE!$A$18,"INSTR",SUBSTITUTE(LOWER($C40),".","_")&amp;"_h"),"") &amp; CHAR(10) &amp; SUBSTITUTE(DONOTDELETE!$A$14,"INSTR",SUBSTITUTE(LOWER($C40),".","_")&amp; "_b") &amp; IF(ISNUMBER(SEARCH("rs2",$D40)),CHAR(10) &amp; SUBSTITUTE(DONOTDELETE!$A$18,"INSTR",SUBSTITUTE(LOWER($C40),".","_")&amp; "_b"),"")</f>
        <v>CG: RISCV_coverage_pkg.RISCV_coverage__1.cv_max_sc_h_cg.cp_rs1
CG: RISCV_coverage_pkg.RISCV_coverage__1.cv_max_sc_h_cg.cp_gpr_hazard[RAW_HAZARD]
CG: RISCV_coverage_pkg.RISCV_coverage__1.cv_max_sc_h_cg.cp_rd
CG: RISCV_coverage_pkg.RISCV_coverage__1.cv_max_sc_h_cg.cp_rs2
CG: RISCV_coverage_pkg.RISCV_coverage__1.cv_max_sc_b_cg.cp_rs1
CG: RISCV_coverage_pkg.RISCV_coverage__1.cv_max_sc_b_cg.cp_gpr_hazard[RAW_HAZARD]
CG: RISCV_coverage_pkg.RISCV_coverage__1.cv_max_sc_b_cg.cp_rd
CG: RISCV_coverage_pkg.RISCV_coverage__1.cv_max_sc_b_cg.cp_rs2</v>
      </c>
    </row>
    <row r="41" spans="1:12" ht="90" x14ac:dyDescent="0.25">
      <c r="A41" s="24"/>
      <c r="B41" s="24"/>
      <c r="C41" s="24"/>
      <c r="D41" s="25"/>
      <c r="E41" s="4" t="s">
        <v>571</v>
      </c>
      <c r="F41" s="3" t="s">
        <v>15</v>
      </c>
      <c r="G41" s="4" t="s">
        <v>22</v>
      </c>
      <c r="H41" s="3" t="s">
        <v>762</v>
      </c>
      <c r="I41" s="3" t="s">
        <v>14</v>
      </c>
      <c r="J41" s="3" t="s">
        <v>740</v>
      </c>
      <c r="K41" s="19" t="str">
        <f>SUBSTITUTE(DONOTDELETE!$A$16,"INSTR",SUBSTITUTE(LOWER($C40),".","_")&amp;"_h") &amp; IF(ISNUMBER(SEARCH("rs2",$D40)),CHAR(10) &amp; SUBSTITUTE(DONOTDELETE!$A$20,"INSTR",SUBSTITUTE(LOWER($C40),".","_")&amp;"_h"),"") &amp; CHAR(10) &amp; SUBSTITUTE(DONOTDELETE!$A$17,"INSTR",SUBSTITUTE(LOWER($C40),".","_")&amp;"_b") &amp; IF(ISNUMBER(SEARCH("rs2",$D40)),CHAR(10) &amp; SUBSTITUTE(DONOTDELETE!$A$21,"INSTR",SUBSTITUTE(LOWER($C40),".","_")&amp;"_b"),"")</f>
        <v>CG: RISCV_coverage_pkg.RISCV_coverage__1.cv_max_sc_h_cg.cp_rd_toggle_h
CG: RISCV_coverage_pkg.RISCV_coverage__1.cv_max_sc_h_cg.cp_rs1_toggle_h
CG: RISCV_coverage_pkg.RISCV_coverage__1.cv_max_sc_h_cg.cp_rs2_toggle_h
CG: RISCV_coverage_pkg.RISCV_coverage__1.cv_max_sc_b_cg.cp_rd_toggle_b
CG: RISCV_coverage_pkg.RISCV_coverage__1.cv_max_sc_b_cg.cp_rs1_toggle_b
CG: RISCV_coverage_pkg.RISCV_coverage__1.cv_max_sc_b_cg.cp_rs2_toggle_b</v>
      </c>
      <c r="L41" s="20" t="s">
        <v>757</v>
      </c>
    </row>
    <row r="42" spans="1:12" ht="105" x14ac:dyDescent="0.25">
      <c r="A42" s="24"/>
      <c r="B42" s="24"/>
      <c r="C42" s="24" t="s">
        <v>606</v>
      </c>
      <c r="D42" s="25" t="s">
        <v>607</v>
      </c>
      <c r="E42" s="4" t="s">
        <v>569</v>
      </c>
      <c r="F42" s="3" t="s">
        <v>15</v>
      </c>
      <c r="G42" s="4" t="s">
        <v>22</v>
      </c>
      <c r="H42" s="3" t="s">
        <v>762</v>
      </c>
      <c r="I42" s="3" t="s">
        <v>14</v>
      </c>
      <c r="J42" s="3" t="s">
        <v>740</v>
      </c>
      <c r="K42" s="19" t="str">
        <f>SUBSTITUTE(DONOTDELETE!$A$14,"INSTR",SUBSTITUTE(LOWER($C42),".","_")&amp;"_h") &amp; IF(ISNUMBER(SEARCH("rs2",$D42)),CHAR(10) &amp; SUBSTITUTE(DONOTDELETE!$A$18,"INSTR",SUBSTITUTE(LOWER($C42),".","_")&amp;"_h"),"") &amp; CHAR(10) &amp; SUBSTITUTE(DONOTDELETE!$A$14,"INSTR",SUBSTITUTE(LOWER($C42),".","_")&amp; "_b") &amp; IF(ISNUMBER(SEARCH("rs2",$D42)),CHAR(10) &amp; SUBSTITUTE(DONOTDELETE!$A$18,"INSTR",SUBSTITUTE(LOWER($C42),".","_")&amp; "_b"),"")</f>
        <v>CG: RISCV_coverage_pkg.RISCV_coverage__1.cv_max_sci_h_cg.cp_rs1
CG: RISCV_coverage_pkg.RISCV_coverage__1.cv_max_sci_h_cg.cp_gpr_hazard[RAW_HAZARD]
CG: RISCV_coverage_pkg.RISCV_coverage__1.cv_max_sci_h_cg.cp_rd
CG: RISCV_coverage_pkg.RISCV_coverage__1.cv_max_sci_b_cg.cp_rs1
CG: RISCV_coverage_pkg.RISCV_coverage__1.cv_max_sci_b_cg.cp_gpr_hazard[RAW_HAZARD]
CG: RISCV_coverage_pkg.RISCV_coverage__1.cv_max_sci_b_cg.cp_rd</v>
      </c>
    </row>
    <row r="43" spans="1:12" ht="75" x14ac:dyDescent="0.25">
      <c r="A43" s="24"/>
      <c r="B43" s="24"/>
      <c r="C43" s="24"/>
      <c r="D43" s="25"/>
      <c r="E43" s="4" t="s">
        <v>570</v>
      </c>
      <c r="F43" s="3" t="s">
        <v>15</v>
      </c>
      <c r="G43" s="4" t="s">
        <v>22</v>
      </c>
      <c r="H43" s="3" t="s">
        <v>762</v>
      </c>
      <c r="I43" s="3" t="s">
        <v>14</v>
      </c>
      <c r="J43" s="3" t="s">
        <v>740</v>
      </c>
      <c r="K43" s="19" t="str">
        <f>SUBSTITUTE(DONOTDELETE!$A$16,"INSTR",SUBSTITUTE(LOWER($C42),".","_")&amp;"_h") &amp; IF(ISNUMBER(SEARCH("rs2",$D42)),CHAR(10) &amp; SUBSTITUTE(DONOTDELETE!$A$20,"INSTR",SUBSTITUTE(LOWER($C42),".","_")&amp;"_h"),"") &amp; CHAR(10) &amp; SUBSTITUTE(DONOTDELETE!$A$17,"INSTR",SUBSTITUTE(LOWER($C42),".","_")&amp;"_b") &amp; IF(ISNUMBER(SEARCH("rs2",$D42)),CHAR(10) &amp; SUBSTITUTE(DONOTDELETE!$A$21,"INSTR",SUBSTITUTE(LOWER($C42),".","_")&amp;"_b"),"")</f>
        <v>CG: RISCV_coverage_pkg.RISCV_coverage__1.cv_max_sci_h_cg.cp_rd_toggle_h
CG: RISCV_coverage_pkg.RISCV_coverage__1.cv_max_sci_h_cg.cp_rs1_toggle_h
CG: RISCV_coverage_pkg.RISCV_coverage__1.cv_max_sci_b_cg.cp_rd_toggle_b
CG: RISCV_coverage_pkg.RISCV_coverage__1.cv_max_sci_b_cg.cp_rs1_toggle_b</v>
      </c>
      <c r="L43" s="20" t="s">
        <v>757</v>
      </c>
    </row>
    <row r="44" spans="1:12" ht="180" x14ac:dyDescent="0.25">
      <c r="A44" s="24"/>
      <c r="B44" s="24"/>
      <c r="C44" s="24" t="s">
        <v>608</v>
      </c>
      <c r="D44" s="25" t="s">
        <v>609</v>
      </c>
      <c r="E44" s="4" t="s">
        <v>58</v>
      </c>
      <c r="F44" s="3" t="s">
        <v>15</v>
      </c>
      <c r="G44" s="4" t="s">
        <v>22</v>
      </c>
      <c r="H44" s="3" t="s">
        <v>762</v>
      </c>
      <c r="I44" s="3" t="s">
        <v>14</v>
      </c>
      <c r="J44" s="3" t="s">
        <v>740</v>
      </c>
      <c r="K44" s="19" t="str">
        <f>SUBSTITUTE(DONOTDELETE!$A$14,"INSTR",SUBSTITUTE(LOWER($C44),".","_")&amp;"_h") &amp; IF(ISNUMBER(SEARCH("rs2",$D44)),CHAR(10) &amp; SUBSTITUTE(DONOTDELETE!$A$18,"INSTR",SUBSTITUTE(LOWER($C44),".","_")&amp;"_h"),"") &amp; CHAR(10) &amp; SUBSTITUTE(DONOTDELETE!$A$14,"INSTR",SUBSTITUTE(LOWER($C44),".","_")&amp; "_b") &amp; IF(ISNUMBER(SEARCH("rs2",$D44)),CHAR(10) &amp; SUBSTITUTE(DONOTDELETE!$A$18,"INSTR",SUBSTITUTE(LOWER($C44),".","_")&amp; "_b"),"")</f>
        <v>CG: RISCV_coverage_pkg.RISCV_coverage__1.cv_maxu_h_cg.cp_rs1
CG: RISCV_coverage_pkg.RISCV_coverage__1.cv_maxu_h_cg.cp_gpr_hazard[RAW_HAZARD]
CG: RISCV_coverage_pkg.RISCV_coverage__1.cv_maxu_h_cg.cp_rd
CG: RISCV_coverage_pkg.RISCV_coverage__1.cv_maxu_h_cg.cp_rs2
CG: RISCV_coverage_pkg.RISCV_coverage__1.cv_maxu_b_cg.cp_rs1
CG: RISCV_coverage_pkg.RISCV_coverage__1.cv_maxu_b_cg.cp_gpr_hazard[RAW_HAZARD]
CG: RISCV_coverage_pkg.RISCV_coverage__1.cv_maxu_b_cg.cp_rd
CG: RISCV_coverage_pkg.RISCV_coverage__1.cv_maxu_b_cg.cp_rs2</v>
      </c>
    </row>
    <row r="45" spans="1:12" ht="90" x14ac:dyDescent="0.25">
      <c r="A45" s="24"/>
      <c r="B45" s="24"/>
      <c r="C45" s="24"/>
      <c r="D45" s="25"/>
      <c r="E45" s="4" t="s">
        <v>26</v>
      </c>
      <c r="F45" s="3" t="s">
        <v>15</v>
      </c>
      <c r="G45" s="4" t="s">
        <v>22</v>
      </c>
      <c r="H45" s="3" t="s">
        <v>762</v>
      </c>
      <c r="I45" s="3" t="s">
        <v>14</v>
      </c>
      <c r="J45" s="3" t="s">
        <v>740</v>
      </c>
      <c r="K45" s="19" t="str">
        <f>SUBSTITUTE(DONOTDELETE!$A$16,"INSTR",SUBSTITUTE(LOWER($C44),".","_")&amp;"_h") &amp; IF(ISNUMBER(SEARCH("rs2",$D44)),CHAR(10) &amp; SUBSTITUTE(DONOTDELETE!$A$20,"INSTR",SUBSTITUTE(LOWER($C44),".","_")&amp;"_h"),"") &amp; CHAR(10) &amp; SUBSTITUTE(DONOTDELETE!$A$17,"INSTR",SUBSTITUTE(LOWER($C44),".","_")&amp;"_b") &amp; IF(ISNUMBER(SEARCH("rs2",$D44)),CHAR(10) &amp; SUBSTITUTE(DONOTDELETE!$A$21,"INSTR",SUBSTITUTE(LOWER($C44),".","_")&amp;"_b"),"")</f>
        <v>CG: RISCV_coverage_pkg.RISCV_coverage__1.cv_maxu_h_cg.cp_rd_toggle_h
CG: RISCV_coverage_pkg.RISCV_coverage__1.cv_maxu_h_cg.cp_rs1_toggle_h
CG: RISCV_coverage_pkg.RISCV_coverage__1.cv_maxu_h_cg.cp_rs2_toggle_h
CG: RISCV_coverage_pkg.RISCV_coverage__1.cv_maxu_b_cg.cp_rd_toggle_b
CG: RISCV_coverage_pkg.RISCV_coverage__1.cv_maxu_b_cg.cp_rs1_toggle_b
CG: RISCV_coverage_pkg.RISCV_coverage__1.cv_maxu_b_cg.cp_rs2_toggle_b</v>
      </c>
      <c r="L45" s="20" t="s">
        <v>757</v>
      </c>
    </row>
    <row r="46" spans="1:12" ht="180" x14ac:dyDescent="0.25">
      <c r="A46" s="24"/>
      <c r="B46" s="24"/>
      <c r="C46" s="24" t="s">
        <v>610</v>
      </c>
      <c r="D46" s="25" t="s">
        <v>611</v>
      </c>
      <c r="E46" s="4" t="s">
        <v>58</v>
      </c>
      <c r="F46" s="3" t="s">
        <v>15</v>
      </c>
      <c r="G46" s="4" t="s">
        <v>22</v>
      </c>
      <c r="H46" s="3" t="s">
        <v>762</v>
      </c>
      <c r="I46" s="3" t="s">
        <v>14</v>
      </c>
      <c r="J46" s="3" t="s">
        <v>740</v>
      </c>
      <c r="K46" s="19" t="str">
        <f>SUBSTITUTE(DONOTDELETE!$A$14,"INSTR",SUBSTITUTE(LOWER($C46),".","_")&amp;"_h") &amp; IF(ISNUMBER(SEARCH("rs2",$D46)),CHAR(10) &amp; SUBSTITUTE(DONOTDELETE!$A$18,"INSTR",SUBSTITUTE(LOWER($C46),".","_")&amp;"_h"),"") &amp; CHAR(10) &amp; SUBSTITUTE(DONOTDELETE!$A$14,"INSTR",SUBSTITUTE(LOWER($C46),".","_")&amp; "_b") &amp; IF(ISNUMBER(SEARCH("rs2",$D46)),CHAR(10) &amp; SUBSTITUTE(DONOTDELETE!$A$18,"INSTR",SUBSTITUTE(LOWER($C46),".","_")&amp; "_b"),"")</f>
        <v>CG: RISCV_coverage_pkg.RISCV_coverage__1.cv_maxu_sc_h_cg.cp_rs1
CG: RISCV_coverage_pkg.RISCV_coverage__1.cv_maxu_sc_h_cg.cp_gpr_hazard[RAW_HAZARD]
CG: RISCV_coverage_pkg.RISCV_coverage__1.cv_maxu_sc_h_cg.cp_rd
CG: RISCV_coverage_pkg.RISCV_coverage__1.cv_maxu_sc_h_cg.cp_rs2
CG: RISCV_coverage_pkg.RISCV_coverage__1.cv_maxu_sc_b_cg.cp_rs1
CG: RISCV_coverage_pkg.RISCV_coverage__1.cv_maxu_sc_b_cg.cp_gpr_hazard[RAW_HAZARD]
CG: RISCV_coverage_pkg.RISCV_coverage__1.cv_maxu_sc_b_cg.cp_rd
CG: RISCV_coverage_pkg.RISCV_coverage__1.cv_maxu_sc_b_cg.cp_rs2</v>
      </c>
    </row>
    <row r="47" spans="1:12" ht="90" x14ac:dyDescent="0.25">
      <c r="A47" s="24"/>
      <c r="B47" s="24"/>
      <c r="C47" s="24"/>
      <c r="D47" s="25"/>
      <c r="E47" s="4" t="s">
        <v>571</v>
      </c>
      <c r="F47" s="3" t="s">
        <v>15</v>
      </c>
      <c r="G47" s="4" t="s">
        <v>22</v>
      </c>
      <c r="H47" s="3" t="s">
        <v>762</v>
      </c>
      <c r="I47" s="3" t="s">
        <v>14</v>
      </c>
      <c r="J47" s="3" t="s">
        <v>740</v>
      </c>
      <c r="K47" s="19" t="str">
        <f>SUBSTITUTE(DONOTDELETE!$A$16,"INSTR",SUBSTITUTE(LOWER($C46),".","_")&amp;"_h") &amp; IF(ISNUMBER(SEARCH("rs2",$D46)),CHAR(10) &amp; SUBSTITUTE(DONOTDELETE!$A$20,"INSTR",SUBSTITUTE(LOWER($C46),".","_")&amp;"_h"),"") &amp; CHAR(10) &amp; SUBSTITUTE(DONOTDELETE!$A$17,"INSTR",SUBSTITUTE(LOWER($C46),".","_")&amp;"_b") &amp; IF(ISNUMBER(SEARCH("rs2",$D46)),CHAR(10) &amp; SUBSTITUTE(DONOTDELETE!$A$21,"INSTR",SUBSTITUTE(LOWER($C46),".","_")&amp;"_b"),"")</f>
        <v>CG: RISCV_coverage_pkg.RISCV_coverage__1.cv_maxu_sc_h_cg.cp_rd_toggle_h
CG: RISCV_coverage_pkg.RISCV_coverage__1.cv_maxu_sc_h_cg.cp_rs1_toggle_h
CG: RISCV_coverage_pkg.RISCV_coverage__1.cv_maxu_sc_h_cg.cp_rs2_toggle_h
CG: RISCV_coverage_pkg.RISCV_coverage__1.cv_maxu_sc_b_cg.cp_rd_toggle_b
CG: RISCV_coverage_pkg.RISCV_coverage__1.cv_maxu_sc_b_cg.cp_rs1_toggle_b
CG: RISCV_coverage_pkg.RISCV_coverage__1.cv_maxu_sc_b_cg.cp_rs2_toggle_b</v>
      </c>
      <c r="L47" s="20" t="s">
        <v>757</v>
      </c>
    </row>
    <row r="48" spans="1:12" ht="105" x14ac:dyDescent="0.25">
      <c r="A48" s="24"/>
      <c r="B48" s="24"/>
      <c r="C48" s="24" t="s">
        <v>612</v>
      </c>
      <c r="D48" s="25" t="s">
        <v>613</v>
      </c>
      <c r="E48" s="4" t="s">
        <v>569</v>
      </c>
      <c r="F48" s="3" t="s">
        <v>15</v>
      </c>
      <c r="G48" s="4" t="s">
        <v>22</v>
      </c>
      <c r="H48" s="3" t="s">
        <v>762</v>
      </c>
      <c r="I48" s="3" t="s">
        <v>14</v>
      </c>
      <c r="J48" s="3" t="s">
        <v>740</v>
      </c>
      <c r="K48" s="19" t="str">
        <f>SUBSTITUTE(DONOTDELETE!$A$14,"INSTR",SUBSTITUTE(LOWER($C48),".","_")&amp;"_h") &amp; IF(ISNUMBER(SEARCH("rs2",$D48)),CHAR(10) &amp; SUBSTITUTE(DONOTDELETE!$A$18,"INSTR",SUBSTITUTE(LOWER($C48),".","_")&amp;"_h"),"") &amp; CHAR(10) &amp; SUBSTITUTE(DONOTDELETE!$A$14,"INSTR",SUBSTITUTE(LOWER($C48),".","_")&amp; "_b") &amp; IF(ISNUMBER(SEARCH("rs2",$D48)),CHAR(10) &amp; SUBSTITUTE(DONOTDELETE!$A$18,"INSTR",SUBSTITUTE(LOWER($C48),".","_")&amp; "_b"),"")</f>
        <v>CG: RISCV_coverage_pkg.RISCV_coverage__1.cv_maxu_sci_h_cg.cp_rs1
CG: RISCV_coverage_pkg.RISCV_coverage__1.cv_maxu_sci_h_cg.cp_gpr_hazard[RAW_HAZARD]
CG: RISCV_coverage_pkg.RISCV_coverage__1.cv_maxu_sci_h_cg.cp_rd
CG: RISCV_coverage_pkg.RISCV_coverage__1.cv_maxu_sci_b_cg.cp_rs1
CG: RISCV_coverage_pkg.RISCV_coverage__1.cv_maxu_sci_b_cg.cp_gpr_hazard[RAW_HAZARD]
CG: RISCV_coverage_pkg.RISCV_coverage__1.cv_maxu_sci_b_cg.cp_rd</v>
      </c>
    </row>
    <row r="49" spans="1:12" ht="75" x14ac:dyDescent="0.25">
      <c r="A49" s="24"/>
      <c r="B49" s="24"/>
      <c r="C49" s="24"/>
      <c r="D49" s="25"/>
      <c r="E49" s="4" t="s">
        <v>570</v>
      </c>
      <c r="F49" s="3" t="s">
        <v>15</v>
      </c>
      <c r="G49" s="4" t="s">
        <v>22</v>
      </c>
      <c r="H49" s="3" t="s">
        <v>762</v>
      </c>
      <c r="I49" s="3" t="s">
        <v>14</v>
      </c>
      <c r="J49" s="3" t="s">
        <v>740</v>
      </c>
      <c r="K49" s="19" t="str">
        <f>SUBSTITUTE(DONOTDELETE!$A$16,"INSTR",SUBSTITUTE(LOWER($C48),".","_")&amp;"_h") &amp; IF(ISNUMBER(SEARCH("rs2",$D48)),CHAR(10) &amp; SUBSTITUTE(DONOTDELETE!$A$20,"INSTR",SUBSTITUTE(LOWER($C48),".","_")&amp;"_h"),"") &amp; CHAR(10) &amp; SUBSTITUTE(DONOTDELETE!$A$17,"INSTR",SUBSTITUTE(LOWER($C48),".","_")&amp;"_b") &amp; IF(ISNUMBER(SEARCH("rs2",$D48)),CHAR(10) &amp; SUBSTITUTE(DONOTDELETE!$A$21,"INSTR",SUBSTITUTE(LOWER($C48),".","_")&amp;"_b"),"")</f>
        <v>CG: RISCV_coverage_pkg.RISCV_coverage__1.cv_maxu_sci_h_cg.cp_rd_toggle_h
CG: RISCV_coverage_pkg.RISCV_coverage__1.cv_maxu_sci_h_cg.cp_rs1_toggle_h
CG: RISCV_coverage_pkg.RISCV_coverage__1.cv_maxu_sci_b_cg.cp_rd_toggle_b
CG: RISCV_coverage_pkg.RISCV_coverage__1.cv_maxu_sci_b_cg.cp_rs1_toggle_b</v>
      </c>
      <c r="L49" s="20" t="s">
        <v>758</v>
      </c>
    </row>
    <row r="50" spans="1:12" ht="180" x14ac:dyDescent="0.25">
      <c r="A50" s="24"/>
      <c r="B50" s="24"/>
      <c r="C50" s="24" t="s">
        <v>614</v>
      </c>
      <c r="D50" s="25" t="s">
        <v>620</v>
      </c>
      <c r="E50" s="4" t="s">
        <v>58</v>
      </c>
      <c r="F50" s="3" t="s">
        <v>15</v>
      </c>
      <c r="G50" s="4" t="s">
        <v>22</v>
      </c>
      <c r="H50" s="3" t="s">
        <v>762</v>
      </c>
      <c r="I50" s="3" t="s">
        <v>14</v>
      </c>
      <c r="J50" s="3" t="s">
        <v>741</v>
      </c>
      <c r="K50" s="19" t="str">
        <f>SUBSTITUTE(DONOTDELETE!$A$14,"INSTR",SUBSTITUTE(LOWER($C50),".","_")&amp;"_h") &amp; IF(ISNUMBER(SEARCH("rs2",$D50)),CHAR(10) &amp; SUBSTITUTE(DONOTDELETE!$A$18,"INSTR",SUBSTITUTE(LOWER($C50),".","_")&amp;"_h"),"") &amp; CHAR(10) &amp; SUBSTITUTE(DONOTDELETE!$A$14,"INSTR",SUBSTITUTE(LOWER($C50),".","_")&amp; "_b") &amp; IF(ISNUMBER(SEARCH("rs2",$D50)),CHAR(10) &amp; SUBSTITUTE(DONOTDELETE!$A$18,"INSTR",SUBSTITUTE(LOWER($C50),".","_")&amp; "_b"),"")</f>
        <v>CG: RISCV_coverage_pkg.RISCV_coverage__1.cv_srl_h_cg.cp_rs1
CG: RISCV_coverage_pkg.RISCV_coverage__1.cv_srl_h_cg.cp_gpr_hazard[RAW_HAZARD]
CG: RISCV_coverage_pkg.RISCV_coverage__1.cv_srl_h_cg.cp_rd
CG: RISCV_coverage_pkg.RISCV_coverage__1.cv_srl_h_cg.cp_rs2
CG: RISCV_coverage_pkg.RISCV_coverage__1.cv_srl_b_cg.cp_rs1
CG: RISCV_coverage_pkg.RISCV_coverage__1.cv_srl_b_cg.cp_gpr_hazard[RAW_HAZARD]
CG: RISCV_coverage_pkg.RISCV_coverage__1.cv_srl_b_cg.cp_rd
CG: RISCV_coverage_pkg.RISCV_coverage__1.cv_srl_b_cg.cp_rs2</v>
      </c>
    </row>
    <row r="51" spans="1:12" ht="90" x14ac:dyDescent="0.25">
      <c r="A51" s="24"/>
      <c r="B51" s="24"/>
      <c r="C51" s="24"/>
      <c r="D51" s="25"/>
      <c r="E51" s="4" t="s">
        <v>26</v>
      </c>
      <c r="F51" s="3" t="s">
        <v>15</v>
      </c>
      <c r="G51" s="4" t="s">
        <v>22</v>
      </c>
      <c r="H51" s="3" t="s">
        <v>762</v>
      </c>
      <c r="I51" s="3" t="s">
        <v>14</v>
      </c>
      <c r="J51" s="3" t="s">
        <v>741</v>
      </c>
      <c r="K51" s="19" t="str">
        <f>SUBSTITUTE(DONOTDELETE!$A$16,"INSTR",SUBSTITUTE(LOWER($C50),".","_")&amp;"_h") &amp; IF(ISNUMBER(SEARCH("rs2",$D50)),CHAR(10) &amp; SUBSTITUTE(DONOTDELETE!$A$20,"INSTR",SUBSTITUTE(LOWER($C50),".","_")&amp;"_h"),"") &amp; CHAR(10) &amp; SUBSTITUTE(DONOTDELETE!$A$17,"INSTR",SUBSTITUTE(LOWER($C50),".","_")&amp;"_b") &amp; IF(ISNUMBER(SEARCH("rs2",$D50)),CHAR(10) &amp; SUBSTITUTE(DONOTDELETE!$A$21,"INSTR",SUBSTITUTE(LOWER($C50),".","_")&amp;"_b"),"")</f>
        <v>CG: RISCV_coverage_pkg.RISCV_coverage__1.cv_srl_h_cg.cp_rd_toggle_h
CG: RISCV_coverage_pkg.RISCV_coverage__1.cv_srl_h_cg.cp_rs1_toggle_h
CG: RISCV_coverage_pkg.RISCV_coverage__1.cv_srl_h_cg.cp_rs2_toggle_h
CG: RISCV_coverage_pkg.RISCV_coverage__1.cv_srl_b_cg.cp_rd_toggle_b
CG: RISCV_coverage_pkg.RISCV_coverage__1.cv_srl_b_cg.cp_rs1_toggle_b
CG: RISCV_coverage_pkg.RISCV_coverage__1.cv_srl_b_cg.cp_rs2_toggle_b</v>
      </c>
      <c r="L51" s="20" t="s">
        <v>757</v>
      </c>
    </row>
    <row r="52" spans="1:12" ht="180" x14ac:dyDescent="0.25">
      <c r="A52" s="24"/>
      <c r="B52" s="24"/>
      <c r="C52" s="24" t="s">
        <v>616</v>
      </c>
      <c r="D52" s="25" t="s">
        <v>618</v>
      </c>
      <c r="E52" s="4" t="s">
        <v>58</v>
      </c>
      <c r="F52" s="3" t="s">
        <v>15</v>
      </c>
      <c r="G52" s="4" t="s">
        <v>22</v>
      </c>
      <c r="H52" s="3" t="s">
        <v>762</v>
      </c>
      <c r="I52" s="3" t="s">
        <v>14</v>
      </c>
      <c r="J52" s="3" t="s">
        <v>741</v>
      </c>
      <c r="K52" s="19" t="str">
        <f>SUBSTITUTE(DONOTDELETE!$A$14,"INSTR",SUBSTITUTE(LOWER($C52),".","_")&amp;"_h") &amp; IF(ISNUMBER(SEARCH("rs2",$D52)),CHAR(10) &amp; SUBSTITUTE(DONOTDELETE!$A$18,"INSTR",SUBSTITUTE(LOWER($C52),".","_")&amp;"_h"),"") &amp; CHAR(10) &amp; SUBSTITUTE(DONOTDELETE!$A$14,"INSTR",SUBSTITUTE(LOWER($C52),".","_")&amp; "_b") &amp; IF(ISNUMBER(SEARCH("rs2",$D52)),CHAR(10) &amp; SUBSTITUTE(DONOTDELETE!$A$18,"INSTR",SUBSTITUTE(LOWER($C52),".","_")&amp; "_b"),"")</f>
        <v>CG: RISCV_coverage_pkg.RISCV_coverage__1.cv_srl_sc_h_cg.cp_rs1
CG: RISCV_coverage_pkg.RISCV_coverage__1.cv_srl_sc_h_cg.cp_gpr_hazard[RAW_HAZARD]
CG: RISCV_coverage_pkg.RISCV_coverage__1.cv_srl_sc_h_cg.cp_rd
CG: RISCV_coverage_pkg.RISCV_coverage__1.cv_srl_sc_h_cg.cp_rs2
CG: RISCV_coverage_pkg.RISCV_coverage__1.cv_srl_sc_b_cg.cp_rs1
CG: RISCV_coverage_pkg.RISCV_coverage__1.cv_srl_sc_b_cg.cp_gpr_hazard[RAW_HAZARD]
CG: RISCV_coverage_pkg.RISCV_coverage__1.cv_srl_sc_b_cg.cp_rd
CG: RISCV_coverage_pkg.RISCV_coverage__1.cv_srl_sc_b_cg.cp_rs2</v>
      </c>
    </row>
    <row r="53" spans="1:12" ht="90" x14ac:dyDescent="0.25">
      <c r="A53" s="24"/>
      <c r="B53" s="24"/>
      <c r="C53" s="24"/>
      <c r="D53" s="25"/>
      <c r="E53" s="4" t="s">
        <v>615</v>
      </c>
      <c r="F53" s="3" t="s">
        <v>15</v>
      </c>
      <c r="G53" s="4" t="s">
        <v>22</v>
      </c>
      <c r="H53" s="3" t="s">
        <v>762</v>
      </c>
      <c r="I53" s="3" t="s">
        <v>14</v>
      </c>
      <c r="J53" s="3" t="s">
        <v>741</v>
      </c>
      <c r="K53" s="19" t="str">
        <f>SUBSTITUTE(DONOTDELETE!$A$16,"INSTR",SUBSTITUTE(LOWER($C52),".","_")&amp;"_h") &amp; IF(ISNUMBER(SEARCH("rs2",$D52)),CHAR(10) &amp; SUBSTITUTE(DONOTDELETE!$A$20,"INSTR",SUBSTITUTE(LOWER($C52),".","_")&amp;"_h"),"") &amp; CHAR(10) &amp; SUBSTITUTE(DONOTDELETE!$A$17,"INSTR",SUBSTITUTE(LOWER($C52),".","_")&amp;"_b") &amp; IF(ISNUMBER(SEARCH("rs2",$D52)),CHAR(10) &amp; SUBSTITUTE(DONOTDELETE!$A$21,"INSTR",SUBSTITUTE(LOWER($C52),".","_")&amp;"_b"),"")</f>
        <v>CG: RISCV_coverage_pkg.RISCV_coverage__1.cv_srl_sc_h_cg.cp_rd_toggle_h
CG: RISCV_coverage_pkg.RISCV_coverage__1.cv_srl_sc_h_cg.cp_rs1_toggle_h
CG: RISCV_coverage_pkg.RISCV_coverage__1.cv_srl_sc_h_cg.cp_rs2_toggle_h
CG: RISCV_coverage_pkg.RISCV_coverage__1.cv_srl_sc_b_cg.cp_rd_toggle_b
CG: RISCV_coverage_pkg.RISCV_coverage__1.cv_srl_sc_b_cg.cp_rs1_toggle_b
CG: RISCV_coverage_pkg.RISCV_coverage__1.cv_srl_sc_b_cg.cp_rs2_toggle_b</v>
      </c>
      <c r="L53" s="20" t="s">
        <v>757</v>
      </c>
    </row>
    <row r="54" spans="1:12" ht="105" x14ac:dyDescent="0.25">
      <c r="A54" s="24"/>
      <c r="B54" s="24"/>
      <c r="C54" s="24" t="s">
        <v>617</v>
      </c>
      <c r="D54" s="25" t="s">
        <v>619</v>
      </c>
      <c r="E54" s="4" t="s">
        <v>569</v>
      </c>
      <c r="F54" s="3" t="s">
        <v>15</v>
      </c>
      <c r="G54" s="4" t="s">
        <v>22</v>
      </c>
      <c r="H54" s="3" t="s">
        <v>762</v>
      </c>
      <c r="I54" s="3" t="s">
        <v>14</v>
      </c>
      <c r="J54" s="3" t="s">
        <v>741</v>
      </c>
      <c r="K54" s="19" t="str">
        <f>SUBSTITUTE(DONOTDELETE!$A$14,"INSTR",SUBSTITUTE(LOWER($C54),".","_")&amp;"_h") &amp; IF(ISNUMBER(SEARCH("rs2",$D54)),CHAR(10) &amp; SUBSTITUTE(DONOTDELETE!$A$18,"INSTR",SUBSTITUTE(LOWER($C54),".","_")&amp;"_h"),"") &amp; CHAR(10) &amp; SUBSTITUTE(DONOTDELETE!$A$14,"INSTR",SUBSTITUTE(LOWER($C54),".","_")&amp; "_b") &amp; IF(ISNUMBER(SEARCH("rs2",$D54)),CHAR(10) &amp; SUBSTITUTE(DONOTDELETE!$A$18,"INSTR",SUBSTITUTE(LOWER($C54),".","_")&amp; "_b"),"")</f>
        <v>CG: RISCV_coverage_pkg.RISCV_coverage__1.cv_srl_sci_h_cg.cp_rs1
CG: RISCV_coverage_pkg.RISCV_coverage__1.cv_srl_sci_h_cg.cp_gpr_hazard[RAW_HAZARD]
CG: RISCV_coverage_pkg.RISCV_coverage__1.cv_srl_sci_h_cg.cp_rd
CG: RISCV_coverage_pkg.RISCV_coverage__1.cv_srl_sci_b_cg.cp_rs1
CG: RISCV_coverage_pkg.RISCV_coverage__1.cv_srl_sci_b_cg.cp_gpr_hazard[RAW_HAZARD]
CG: RISCV_coverage_pkg.RISCV_coverage__1.cv_srl_sci_b_cg.cp_rd</v>
      </c>
    </row>
    <row r="55" spans="1:12" ht="75" x14ac:dyDescent="0.25">
      <c r="A55" s="24"/>
      <c r="B55" s="24"/>
      <c r="C55" s="24"/>
      <c r="D55" s="25"/>
      <c r="E55" s="4" t="s">
        <v>627</v>
      </c>
      <c r="F55" s="3" t="s">
        <v>15</v>
      </c>
      <c r="G55" s="4" t="s">
        <v>22</v>
      </c>
      <c r="H55" s="3" t="s">
        <v>762</v>
      </c>
      <c r="I55" s="3" t="s">
        <v>14</v>
      </c>
      <c r="J55" s="3" t="s">
        <v>741</v>
      </c>
      <c r="K55" s="19" t="str">
        <f>SUBSTITUTE(DONOTDELETE!$A$16,"INSTR",SUBSTITUTE(LOWER($C54),".","_")&amp;"_h") &amp; IF(ISNUMBER(SEARCH("rs2",$D54)),CHAR(10) &amp; SUBSTITUTE(DONOTDELETE!$A$20,"INSTR",SUBSTITUTE(LOWER($C54),".","_")&amp;"_h"),"") &amp; CHAR(10) &amp; SUBSTITUTE(DONOTDELETE!$A$17,"INSTR",SUBSTITUTE(LOWER($C54),".","_")&amp;"_b") &amp; IF(ISNUMBER(SEARCH("rs2",$D54)),CHAR(10) &amp; SUBSTITUTE(DONOTDELETE!$A$21,"INSTR",SUBSTITUTE(LOWER($C54),".","_")&amp;"_b"),"")</f>
        <v>CG: RISCV_coverage_pkg.RISCV_coverage__1.cv_srl_sci_h_cg.cp_rd_toggle_h
CG: RISCV_coverage_pkg.RISCV_coverage__1.cv_srl_sci_h_cg.cp_rs1_toggle_h
CG: RISCV_coverage_pkg.RISCV_coverage__1.cv_srl_sci_b_cg.cp_rd_toggle_b
CG: RISCV_coverage_pkg.RISCV_coverage__1.cv_srl_sci_b_cg.cp_rs1_toggle_b</v>
      </c>
      <c r="L55" s="20" t="s">
        <v>758</v>
      </c>
    </row>
    <row r="56" spans="1:12" ht="180" x14ac:dyDescent="0.25">
      <c r="A56" s="24"/>
      <c r="B56" s="24"/>
      <c r="C56" s="24" t="s">
        <v>621</v>
      </c>
      <c r="D56" s="25" t="s">
        <v>623</v>
      </c>
      <c r="E56" s="4" t="s">
        <v>58</v>
      </c>
      <c r="F56" s="3" t="s">
        <v>15</v>
      </c>
      <c r="G56" s="4" t="s">
        <v>22</v>
      </c>
      <c r="H56" s="3" t="s">
        <v>762</v>
      </c>
      <c r="I56" s="3" t="s">
        <v>14</v>
      </c>
      <c r="J56" s="3" t="s">
        <v>741</v>
      </c>
      <c r="K56" s="19" t="str">
        <f>SUBSTITUTE(DONOTDELETE!$A$14,"INSTR",SUBSTITUTE(LOWER($C56),".","_")&amp;"_h") &amp; IF(ISNUMBER(SEARCH("rs2",$D56)),CHAR(10) &amp; SUBSTITUTE(DONOTDELETE!$A$18,"INSTR",SUBSTITUTE(LOWER($C56),".","_")&amp;"_h"),"") &amp; CHAR(10) &amp; SUBSTITUTE(DONOTDELETE!$A$14,"INSTR",SUBSTITUTE(LOWER($C56),".","_")&amp; "_b") &amp; IF(ISNUMBER(SEARCH("rs2",$D56)),CHAR(10) &amp; SUBSTITUTE(DONOTDELETE!$A$18,"INSTR",SUBSTITUTE(LOWER($C56),".","_")&amp; "_b"),"")</f>
        <v>CG: RISCV_coverage_pkg.RISCV_coverage__1.cv_sra_h_cg.cp_rs1
CG: RISCV_coverage_pkg.RISCV_coverage__1.cv_sra_h_cg.cp_gpr_hazard[RAW_HAZARD]
CG: RISCV_coverage_pkg.RISCV_coverage__1.cv_sra_h_cg.cp_rd
CG: RISCV_coverage_pkg.RISCV_coverage__1.cv_sra_h_cg.cp_rs2
CG: RISCV_coverage_pkg.RISCV_coverage__1.cv_sra_b_cg.cp_rs1
CG: RISCV_coverage_pkg.RISCV_coverage__1.cv_sra_b_cg.cp_gpr_hazard[RAW_HAZARD]
CG: RISCV_coverage_pkg.RISCV_coverage__1.cv_sra_b_cg.cp_rd
CG: RISCV_coverage_pkg.RISCV_coverage__1.cv_sra_b_cg.cp_rs2</v>
      </c>
    </row>
    <row r="57" spans="1:12" ht="90" x14ac:dyDescent="0.25">
      <c r="A57" s="24"/>
      <c r="B57" s="24"/>
      <c r="C57" s="24"/>
      <c r="D57" s="25"/>
      <c r="E57" s="4" t="s">
        <v>615</v>
      </c>
      <c r="F57" s="3" t="s">
        <v>15</v>
      </c>
      <c r="G57" s="4" t="s">
        <v>22</v>
      </c>
      <c r="H57" s="3" t="s">
        <v>762</v>
      </c>
      <c r="I57" s="3" t="s">
        <v>14</v>
      </c>
      <c r="J57" s="3" t="s">
        <v>741</v>
      </c>
      <c r="K57" s="19" t="str">
        <f>SUBSTITUTE(DONOTDELETE!$A$16,"INSTR",SUBSTITUTE(LOWER($C56),".","_")&amp;"_h") &amp; IF(ISNUMBER(SEARCH("rs2",$D56)),CHAR(10) &amp; SUBSTITUTE(DONOTDELETE!$A$20,"INSTR",SUBSTITUTE(LOWER($C56),".","_")&amp;"_h"),"") &amp; CHAR(10) &amp; SUBSTITUTE(DONOTDELETE!$A$17,"INSTR",SUBSTITUTE(LOWER($C56),".","_")&amp;"_b") &amp; IF(ISNUMBER(SEARCH("rs2",$D56)),CHAR(10) &amp; SUBSTITUTE(DONOTDELETE!$A$21,"INSTR",SUBSTITUTE(LOWER($C56),".","_")&amp;"_b"),"")</f>
        <v>CG: RISCV_coverage_pkg.RISCV_coverage__1.cv_sra_h_cg.cp_rd_toggle_h
CG: RISCV_coverage_pkg.RISCV_coverage__1.cv_sra_h_cg.cp_rs1_toggle_h
CG: RISCV_coverage_pkg.RISCV_coverage__1.cv_sra_h_cg.cp_rs2_toggle_h
CG: RISCV_coverage_pkg.RISCV_coverage__1.cv_sra_b_cg.cp_rd_toggle_b
CG: RISCV_coverage_pkg.RISCV_coverage__1.cv_sra_b_cg.cp_rs1_toggle_b
CG: RISCV_coverage_pkg.RISCV_coverage__1.cv_sra_b_cg.cp_rs2_toggle_b</v>
      </c>
      <c r="L57" s="20" t="s">
        <v>757</v>
      </c>
    </row>
    <row r="58" spans="1:12" ht="180" x14ac:dyDescent="0.25">
      <c r="A58" s="24"/>
      <c r="B58" s="24"/>
      <c r="C58" s="24" t="s">
        <v>622</v>
      </c>
      <c r="D58" s="25" t="s">
        <v>624</v>
      </c>
      <c r="E58" s="4" t="s">
        <v>58</v>
      </c>
      <c r="F58" s="3" t="s">
        <v>15</v>
      </c>
      <c r="G58" s="4" t="s">
        <v>22</v>
      </c>
      <c r="H58" s="3" t="s">
        <v>762</v>
      </c>
      <c r="I58" s="3" t="s">
        <v>14</v>
      </c>
      <c r="J58" s="3" t="s">
        <v>741</v>
      </c>
      <c r="K58" s="19" t="str">
        <f>SUBSTITUTE(DONOTDELETE!$A$14,"INSTR",SUBSTITUTE(LOWER($C58),".","_")&amp;"_h") &amp; IF(ISNUMBER(SEARCH("rs2",$D58)),CHAR(10) &amp; SUBSTITUTE(DONOTDELETE!$A$18,"INSTR",SUBSTITUTE(LOWER($C58),".","_")&amp;"_h"),"") &amp; CHAR(10) &amp; SUBSTITUTE(DONOTDELETE!$A$14,"INSTR",SUBSTITUTE(LOWER($C58),".","_")&amp; "_b") &amp; IF(ISNUMBER(SEARCH("rs2",$D58)),CHAR(10) &amp; SUBSTITUTE(DONOTDELETE!$A$18,"INSTR",SUBSTITUTE(LOWER($C58),".","_")&amp; "_b"),"")</f>
        <v>CG: RISCV_coverage_pkg.RISCV_coverage__1.cv_sra_sc_h_cg.cp_rs1
CG: RISCV_coverage_pkg.RISCV_coverage__1.cv_sra_sc_h_cg.cp_gpr_hazard[RAW_HAZARD]
CG: RISCV_coverage_pkg.RISCV_coverage__1.cv_sra_sc_h_cg.cp_rd
CG: RISCV_coverage_pkg.RISCV_coverage__1.cv_sra_sc_h_cg.cp_rs2
CG: RISCV_coverage_pkg.RISCV_coverage__1.cv_sra_sc_b_cg.cp_rs1
CG: RISCV_coverage_pkg.RISCV_coverage__1.cv_sra_sc_b_cg.cp_gpr_hazard[RAW_HAZARD]
CG: RISCV_coverage_pkg.RISCV_coverage__1.cv_sra_sc_b_cg.cp_rd
CG: RISCV_coverage_pkg.RISCV_coverage__1.cv_sra_sc_b_cg.cp_rs2</v>
      </c>
    </row>
    <row r="59" spans="1:12" ht="90" x14ac:dyDescent="0.25">
      <c r="A59" s="24"/>
      <c r="B59" s="24"/>
      <c r="C59" s="24"/>
      <c r="D59" s="25"/>
      <c r="E59" s="4" t="s">
        <v>615</v>
      </c>
      <c r="F59" s="3" t="s">
        <v>15</v>
      </c>
      <c r="G59" s="4" t="s">
        <v>22</v>
      </c>
      <c r="H59" s="3" t="s">
        <v>762</v>
      </c>
      <c r="I59" s="3" t="s">
        <v>14</v>
      </c>
      <c r="J59" s="3" t="s">
        <v>741</v>
      </c>
      <c r="K59" s="19" t="str">
        <f>SUBSTITUTE(DONOTDELETE!$A$16,"INSTR",SUBSTITUTE(LOWER($C58),".","_")&amp;"_h") &amp; IF(ISNUMBER(SEARCH("rs2",$D58)),CHAR(10) &amp; SUBSTITUTE(DONOTDELETE!$A$20,"INSTR",SUBSTITUTE(LOWER($C58),".","_")&amp;"_h"),"") &amp; CHAR(10) &amp; SUBSTITUTE(DONOTDELETE!$A$17,"INSTR",SUBSTITUTE(LOWER($C58),".","_")&amp;"_b") &amp; IF(ISNUMBER(SEARCH("rs2",$D58)),CHAR(10) &amp; SUBSTITUTE(DONOTDELETE!$A$21,"INSTR",SUBSTITUTE(LOWER($C58),".","_")&amp;"_b"),"")</f>
        <v>CG: RISCV_coverage_pkg.RISCV_coverage__1.cv_sra_sc_h_cg.cp_rd_toggle_h
CG: RISCV_coverage_pkg.RISCV_coverage__1.cv_sra_sc_h_cg.cp_rs1_toggle_h
CG: RISCV_coverage_pkg.RISCV_coverage__1.cv_sra_sc_h_cg.cp_rs2_toggle_h
CG: RISCV_coverage_pkg.RISCV_coverage__1.cv_sra_sc_b_cg.cp_rd_toggle_b
CG: RISCV_coverage_pkg.RISCV_coverage__1.cv_sra_sc_b_cg.cp_rs1_toggle_b
CG: RISCV_coverage_pkg.RISCV_coverage__1.cv_sra_sc_b_cg.cp_rs2_toggle_b</v>
      </c>
      <c r="L59" s="20" t="s">
        <v>757</v>
      </c>
    </row>
    <row r="60" spans="1:12" ht="105" x14ac:dyDescent="0.25">
      <c r="A60" s="24"/>
      <c r="B60" s="24"/>
      <c r="C60" s="24" t="s">
        <v>625</v>
      </c>
      <c r="D60" s="25" t="s">
        <v>626</v>
      </c>
      <c r="E60" s="4" t="s">
        <v>569</v>
      </c>
      <c r="F60" s="3" t="s">
        <v>15</v>
      </c>
      <c r="G60" s="4" t="s">
        <v>22</v>
      </c>
      <c r="H60" s="3" t="s">
        <v>762</v>
      </c>
      <c r="I60" s="3" t="s">
        <v>14</v>
      </c>
      <c r="J60" s="3" t="s">
        <v>741</v>
      </c>
      <c r="K60" s="19" t="str">
        <f>SUBSTITUTE(DONOTDELETE!$A$14,"INSTR",SUBSTITUTE(LOWER($C60),".","_")&amp;"_h") &amp; IF(ISNUMBER(SEARCH("rs2",$D60)),CHAR(10) &amp; SUBSTITUTE(DONOTDELETE!$A$18,"INSTR",SUBSTITUTE(LOWER($C60),".","_")&amp;"_h"),"") &amp; CHAR(10) &amp; SUBSTITUTE(DONOTDELETE!$A$14,"INSTR",SUBSTITUTE(LOWER($C60),".","_")&amp; "_b") &amp; IF(ISNUMBER(SEARCH("rs2",$D60)),CHAR(10) &amp; SUBSTITUTE(DONOTDELETE!$A$18,"INSTR",SUBSTITUTE(LOWER($C60),".","_")&amp; "_b"),"")</f>
        <v>CG: RISCV_coverage_pkg.RISCV_coverage__1.cv_sra_sci_h_cg.cp_rs1
CG: RISCV_coverage_pkg.RISCV_coverage__1.cv_sra_sci_h_cg.cp_gpr_hazard[RAW_HAZARD]
CG: RISCV_coverage_pkg.RISCV_coverage__1.cv_sra_sci_h_cg.cp_rd
CG: RISCV_coverage_pkg.RISCV_coverage__1.cv_sra_sci_b_cg.cp_rs1
CG: RISCV_coverage_pkg.RISCV_coverage__1.cv_sra_sci_b_cg.cp_gpr_hazard[RAW_HAZARD]
CG: RISCV_coverage_pkg.RISCV_coverage__1.cv_sra_sci_b_cg.cp_rd</v>
      </c>
    </row>
    <row r="61" spans="1:12" ht="75" x14ac:dyDescent="0.25">
      <c r="A61" s="24"/>
      <c r="B61" s="24"/>
      <c r="C61" s="24"/>
      <c r="D61" s="25"/>
      <c r="E61" s="4" t="s">
        <v>627</v>
      </c>
      <c r="F61" s="3" t="s">
        <v>15</v>
      </c>
      <c r="G61" s="4" t="s">
        <v>22</v>
      </c>
      <c r="H61" s="3" t="s">
        <v>762</v>
      </c>
      <c r="I61" s="3" t="s">
        <v>14</v>
      </c>
      <c r="J61" s="3" t="s">
        <v>741</v>
      </c>
      <c r="K61" s="19" t="str">
        <f>SUBSTITUTE(DONOTDELETE!$A$16,"INSTR",SUBSTITUTE(LOWER($C60),".","_")&amp;"_h") &amp; IF(ISNUMBER(SEARCH("rs2",$D60)),CHAR(10) &amp; SUBSTITUTE(DONOTDELETE!$A$20,"INSTR",SUBSTITUTE(LOWER($C60),".","_")&amp;"_h"),"") &amp; CHAR(10) &amp; SUBSTITUTE(DONOTDELETE!$A$17,"INSTR",SUBSTITUTE(LOWER($C60),".","_")&amp;"_b") &amp; IF(ISNUMBER(SEARCH("rs2",$D60)),CHAR(10) &amp; SUBSTITUTE(DONOTDELETE!$A$21,"INSTR",SUBSTITUTE(LOWER($C60),".","_")&amp;"_b"),"")</f>
        <v>CG: RISCV_coverage_pkg.RISCV_coverage__1.cv_sra_sci_h_cg.cp_rd_toggle_h
CG: RISCV_coverage_pkg.RISCV_coverage__1.cv_sra_sci_h_cg.cp_rs1_toggle_h
CG: RISCV_coverage_pkg.RISCV_coverage__1.cv_sra_sci_b_cg.cp_rd_toggle_b
CG: RISCV_coverage_pkg.RISCV_coverage__1.cv_sra_sci_b_cg.cp_rs1_toggle_b</v>
      </c>
      <c r="L61" s="20" t="s">
        <v>758</v>
      </c>
    </row>
    <row r="62" spans="1:12" ht="180" x14ac:dyDescent="0.25">
      <c r="A62" s="24"/>
      <c r="B62" s="24"/>
      <c r="C62" s="24" t="s">
        <v>628</v>
      </c>
      <c r="D62" s="25" t="s">
        <v>631</v>
      </c>
      <c r="E62" s="4" t="s">
        <v>58</v>
      </c>
      <c r="F62" s="3" t="s">
        <v>15</v>
      </c>
      <c r="G62" s="4" t="s">
        <v>22</v>
      </c>
      <c r="H62" s="3" t="s">
        <v>762</v>
      </c>
      <c r="I62" s="3" t="s">
        <v>14</v>
      </c>
      <c r="J62" s="3" t="s">
        <v>741</v>
      </c>
      <c r="K62" s="19" t="str">
        <f>SUBSTITUTE(DONOTDELETE!$A$14,"INSTR",SUBSTITUTE(LOWER($C62),".","_")&amp;"_h") &amp; IF(ISNUMBER(SEARCH("rs2",$D62)),CHAR(10) &amp; SUBSTITUTE(DONOTDELETE!$A$18,"INSTR",SUBSTITUTE(LOWER($C62),".","_")&amp;"_h"),"") &amp; CHAR(10) &amp; SUBSTITUTE(DONOTDELETE!$A$14,"INSTR",SUBSTITUTE(LOWER($C62),".","_")&amp; "_b") &amp; IF(ISNUMBER(SEARCH("rs2",$D62)),CHAR(10) &amp; SUBSTITUTE(DONOTDELETE!$A$18,"INSTR",SUBSTITUTE(LOWER($C62),".","_")&amp; "_b"),"")</f>
        <v>CG: RISCV_coverage_pkg.RISCV_coverage__1.cv_sll_h_cg.cp_rs1
CG: RISCV_coverage_pkg.RISCV_coverage__1.cv_sll_h_cg.cp_gpr_hazard[RAW_HAZARD]
CG: RISCV_coverage_pkg.RISCV_coverage__1.cv_sll_h_cg.cp_rd
CG: RISCV_coverage_pkg.RISCV_coverage__1.cv_sll_h_cg.cp_rs2
CG: RISCV_coverage_pkg.RISCV_coverage__1.cv_sll_b_cg.cp_rs1
CG: RISCV_coverage_pkg.RISCV_coverage__1.cv_sll_b_cg.cp_gpr_hazard[RAW_HAZARD]
CG: RISCV_coverage_pkg.RISCV_coverage__1.cv_sll_b_cg.cp_rd
CG: RISCV_coverage_pkg.RISCV_coverage__1.cv_sll_b_cg.cp_rs2</v>
      </c>
    </row>
    <row r="63" spans="1:12" ht="90" x14ac:dyDescent="0.25">
      <c r="A63" s="24"/>
      <c r="B63" s="24"/>
      <c r="C63" s="24"/>
      <c r="D63" s="25"/>
      <c r="E63" s="4" t="s">
        <v>615</v>
      </c>
      <c r="F63" s="3" t="s">
        <v>15</v>
      </c>
      <c r="G63" s="4" t="s">
        <v>22</v>
      </c>
      <c r="H63" s="3" t="s">
        <v>762</v>
      </c>
      <c r="I63" s="3" t="s">
        <v>14</v>
      </c>
      <c r="J63" s="3" t="s">
        <v>741</v>
      </c>
      <c r="K63" s="19" t="str">
        <f>SUBSTITUTE(DONOTDELETE!$A$16,"INSTR",SUBSTITUTE(LOWER($C62),".","_")&amp;"_h") &amp; IF(ISNUMBER(SEARCH("rs2",$D62)),CHAR(10) &amp; SUBSTITUTE(DONOTDELETE!$A$20,"INSTR",SUBSTITUTE(LOWER($C62),".","_")&amp;"_h"),"") &amp; CHAR(10) &amp; SUBSTITUTE(DONOTDELETE!$A$17,"INSTR",SUBSTITUTE(LOWER($C62),".","_")&amp;"_b") &amp; IF(ISNUMBER(SEARCH("rs2",$D62)),CHAR(10) &amp; SUBSTITUTE(DONOTDELETE!$A$21,"INSTR",SUBSTITUTE(LOWER($C62),".","_")&amp;"_b"),"")</f>
        <v>CG: RISCV_coverage_pkg.RISCV_coverage__1.cv_sll_h_cg.cp_rd_toggle_h
CG: RISCV_coverage_pkg.RISCV_coverage__1.cv_sll_h_cg.cp_rs1_toggle_h
CG: RISCV_coverage_pkg.RISCV_coverage__1.cv_sll_h_cg.cp_rs2_toggle_h
CG: RISCV_coverage_pkg.RISCV_coverage__1.cv_sll_b_cg.cp_rd_toggle_b
CG: RISCV_coverage_pkg.RISCV_coverage__1.cv_sll_b_cg.cp_rs1_toggle_b
CG: RISCV_coverage_pkg.RISCV_coverage__1.cv_sll_b_cg.cp_rs2_toggle_b</v>
      </c>
      <c r="L63" s="20" t="s">
        <v>757</v>
      </c>
    </row>
    <row r="64" spans="1:12" ht="180" x14ac:dyDescent="0.25">
      <c r="A64" s="24"/>
      <c r="B64" s="24"/>
      <c r="C64" s="24" t="s">
        <v>629</v>
      </c>
      <c r="D64" s="25" t="s">
        <v>632</v>
      </c>
      <c r="E64" s="4" t="s">
        <v>58</v>
      </c>
      <c r="F64" s="3" t="s">
        <v>15</v>
      </c>
      <c r="G64" s="4" t="s">
        <v>22</v>
      </c>
      <c r="H64" s="3" t="s">
        <v>762</v>
      </c>
      <c r="I64" s="3" t="s">
        <v>14</v>
      </c>
      <c r="J64" s="3" t="s">
        <v>741</v>
      </c>
      <c r="K64" s="19" t="str">
        <f>SUBSTITUTE(DONOTDELETE!$A$14,"INSTR",SUBSTITUTE(LOWER($C64),".","_")&amp;"_h") &amp; IF(ISNUMBER(SEARCH("rs2",$D64)),CHAR(10) &amp; SUBSTITUTE(DONOTDELETE!$A$18,"INSTR",SUBSTITUTE(LOWER($C64),".","_")&amp;"_h"),"") &amp; CHAR(10) &amp; SUBSTITUTE(DONOTDELETE!$A$14,"INSTR",SUBSTITUTE(LOWER($C64),".","_")&amp; "_b") &amp; IF(ISNUMBER(SEARCH("rs2",$D64)),CHAR(10) &amp; SUBSTITUTE(DONOTDELETE!$A$18,"INSTR",SUBSTITUTE(LOWER($C64),".","_")&amp; "_b"),"")</f>
        <v>CG: RISCV_coverage_pkg.RISCV_coverage__1.cv_sll_sc_h_cg.cp_rs1
CG: RISCV_coverage_pkg.RISCV_coverage__1.cv_sll_sc_h_cg.cp_gpr_hazard[RAW_HAZARD]
CG: RISCV_coverage_pkg.RISCV_coverage__1.cv_sll_sc_h_cg.cp_rd
CG: RISCV_coverage_pkg.RISCV_coverage__1.cv_sll_sc_h_cg.cp_rs2
CG: RISCV_coverage_pkg.RISCV_coverage__1.cv_sll_sc_b_cg.cp_rs1
CG: RISCV_coverage_pkg.RISCV_coverage__1.cv_sll_sc_b_cg.cp_gpr_hazard[RAW_HAZARD]
CG: RISCV_coverage_pkg.RISCV_coverage__1.cv_sll_sc_b_cg.cp_rd
CG: RISCV_coverage_pkg.RISCV_coverage__1.cv_sll_sc_b_cg.cp_rs2</v>
      </c>
    </row>
    <row r="65" spans="1:12" ht="90" x14ac:dyDescent="0.25">
      <c r="A65" s="24"/>
      <c r="B65" s="24"/>
      <c r="C65" s="24"/>
      <c r="D65" s="25"/>
      <c r="E65" s="4" t="s">
        <v>615</v>
      </c>
      <c r="F65" s="3" t="s">
        <v>15</v>
      </c>
      <c r="G65" s="4" t="s">
        <v>22</v>
      </c>
      <c r="H65" s="3" t="s">
        <v>762</v>
      </c>
      <c r="I65" s="3" t="s">
        <v>14</v>
      </c>
      <c r="J65" s="3" t="s">
        <v>741</v>
      </c>
      <c r="K65" s="19" t="str">
        <f>SUBSTITUTE(DONOTDELETE!$A$16,"INSTR",SUBSTITUTE(LOWER($C64),".","_")&amp;"_h") &amp; IF(ISNUMBER(SEARCH("rs2",$D64)),CHAR(10) &amp; SUBSTITUTE(DONOTDELETE!$A$20,"INSTR",SUBSTITUTE(LOWER($C64),".","_")&amp;"_h"),"") &amp; CHAR(10) &amp; SUBSTITUTE(DONOTDELETE!$A$17,"INSTR",SUBSTITUTE(LOWER($C64),".","_")&amp;"_b") &amp; IF(ISNUMBER(SEARCH("rs2",$D64)),CHAR(10) &amp; SUBSTITUTE(DONOTDELETE!$A$21,"INSTR",SUBSTITUTE(LOWER($C64),".","_")&amp;"_b"),"")</f>
        <v>CG: RISCV_coverage_pkg.RISCV_coverage__1.cv_sll_sc_h_cg.cp_rd_toggle_h
CG: RISCV_coverage_pkg.RISCV_coverage__1.cv_sll_sc_h_cg.cp_rs1_toggle_h
CG: RISCV_coverage_pkg.RISCV_coverage__1.cv_sll_sc_h_cg.cp_rs2_toggle_h
CG: RISCV_coverage_pkg.RISCV_coverage__1.cv_sll_sc_b_cg.cp_rd_toggle_b
CG: RISCV_coverage_pkg.RISCV_coverage__1.cv_sll_sc_b_cg.cp_rs1_toggle_b
CG: RISCV_coverage_pkg.RISCV_coverage__1.cv_sll_sc_b_cg.cp_rs2_toggle_b</v>
      </c>
      <c r="L65" s="20" t="s">
        <v>757</v>
      </c>
    </row>
    <row r="66" spans="1:12" ht="105" x14ac:dyDescent="0.25">
      <c r="A66" s="24"/>
      <c r="B66" s="24"/>
      <c r="C66" s="24" t="s">
        <v>630</v>
      </c>
      <c r="D66" s="25" t="s">
        <v>633</v>
      </c>
      <c r="E66" s="4" t="s">
        <v>569</v>
      </c>
      <c r="F66" s="3" t="s">
        <v>15</v>
      </c>
      <c r="G66" s="4" t="s">
        <v>22</v>
      </c>
      <c r="H66" s="3" t="s">
        <v>762</v>
      </c>
      <c r="I66" s="3" t="s">
        <v>14</v>
      </c>
      <c r="J66" s="3" t="s">
        <v>741</v>
      </c>
      <c r="K66" s="19" t="str">
        <f>SUBSTITUTE(DONOTDELETE!$A$14,"INSTR",SUBSTITUTE(LOWER($C66),".","_")&amp;"_h") &amp; IF(ISNUMBER(SEARCH("rs2",$D66)),CHAR(10) &amp; SUBSTITUTE(DONOTDELETE!$A$18,"INSTR",SUBSTITUTE(LOWER($C66),".","_")&amp;"_h"),"") &amp; CHAR(10) &amp; SUBSTITUTE(DONOTDELETE!$A$14,"INSTR",SUBSTITUTE(LOWER($C66),".","_")&amp; "_b") &amp; IF(ISNUMBER(SEARCH("rs2",$D66)),CHAR(10) &amp; SUBSTITUTE(DONOTDELETE!$A$18,"INSTR",SUBSTITUTE(LOWER($C66),".","_")&amp; "_b"),"")</f>
        <v>CG: RISCV_coverage_pkg.RISCV_coverage__1.cv_sll_sci_h_cg.cp_rs1
CG: RISCV_coverage_pkg.RISCV_coverage__1.cv_sll_sci_h_cg.cp_gpr_hazard[RAW_HAZARD]
CG: RISCV_coverage_pkg.RISCV_coverage__1.cv_sll_sci_h_cg.cp_rd
CG: RISCV_coverage_pkg.RISCV_coverage__1.cv_sll_sci_b_cg.cp_rs1
CG: RISCV_coverage_pkg.RISCV_coverage__1.cv_sll_sci_b_cg.cp_gpr_hazard[RAW_HAZARD]
CG: RISCV_coverage_pkg.RISCV_coverage__1.cv_sll_sci_b_cg.cp_rd</v>
      </c>
    </row>
    <row r="67" spans="1:12" ht="75" x14ac:dyDescent="0.25">
      <c r="A67" s="24"/>
      <c r="B67" s="24"/>
      <c r="C67" s="24"/>
      <c r="D67" s="25"/>
      <c r="E67" s="4" t="s">
        <v>627</v>
      </c>
      <c r="F67" s="3" t="s">
        <v>15</v>
      </c>
      <c r="G67" s="4" t="s">
        <v>22</v>
      </c>
      <c r="H67" s="3" t="s">
        <v>762</v>
      </c>
      <c r="I67" s="3" t="s">
        <v>14</v>
      </c>
      <c r="J67" s="3" t="s">
        <v>741</v>
      </c>
      <c r="K67" s="19" t="str">
        <f>SUBSTITUTE(DONOTDELETE!$A$16,"INSTR",SUBSTITUTE(LOWER($C66),".","_")&amp;"_h") &amp; IF(ISNUMBER(SEARCH("rs2",$D66)),CHAR(10) &amp; SUBSTITUTE(DONOTDELETE!$A$20,"INSTR",SUBSTITUTE(LOWER($C66),".","_")&amp;"_h"),"") &amp; CHAR(10) &amp; SUBSTITUTE(DONOTDELETE!$A$17,"INSTR",SUBSTITUTE(LOWER($C66),".","_")&amp;"_b") &amp; IF(ISNUMBER(SEARCH("rs2",$D66)),CHAR(10) &amp; SUBSTITUTE(DONOTDELETE!$A$21,"INSTR",SUBSTITUTE(LOWER($C66),".","_")&amp;"_b"),"")</f>
        <v>CG: RISCV_coverage_pkg.RISCV_coverage__1.cv_sll_sci_h_cg.cp_rd_toggle_h
CG: RISCV_coverage_pkg.RISCV_coverage__1.cv_sll_sci_h_cg.cp_rs1_toggle_h
CG: RISCV_coverage_pkg.RISCV_coverage__1.cv_sll_sci_b_cg.cp_rd_toggle_b
CG: RISCV_coverage_pkg.RISCV_coverage__1.cv_sll_sci_b_cg.cp_rs1_toggle_b</v>
      </c>
      <c r="L67" s="20" t="s">
        <v>758</v>
      </c>
    </row>
    <row r="68" spans="1:12" ht="180" x14ac:dyDescent="0.25">
      <c r="A68" s="24"/>
      <c r="B68" s="24"/>
      <c r="C68" s="24" t="s">
        <v>634</v>
      </c>
      <c r="D68" s="25" t="s">
        <v>637</v>
      </c>
      <c r="E68" s="4" t="s">
        <v>58</v>
      </c>
      <c r="F68" s="3" t="s">
        <v>15</v>
      </c>
      <c r="G68" s="4" t="s">
        <v>22</v>
      </c>
      <c r="H68" s="3" t="s">
        <v>762</v>
      </c>
      <c r="I68" s="3" t="s">
        <v>14</v>
      </c>
      <c r="J68" s="3" t="s">
        <v>742</v>
      </c>
      <c r="K68" s="19" t="str">
        <f>SUBSTITUTE(DONOTDELETE!$A$14,"INSTR",SUBSTITUTE(LOWER($C68),".","_")&amp;"_h") &amp; IF(ISNUMBER(SEARCH("rs2",$D68)),CHAR(10) &amp; SUBSTITUTE(DONOTDELETE!$A$18,"INSTR",SUBSTITUTE(LOWER($C68),".","_")&amp;"_h"),"") &amp; CHAR(10) &amp; SUBSTITUTE(DONOTDELETE!$A$14,"INSTR",SUBSTITUTE(LOWER($C68),".","_")&amp; "_b") &amp; IF(ISNUMBER(SEARCH("rs2",$D68)),CHAR(10) &amp; SUBSTITUTE(DONOTDELETE!$A$18,"INSTR",SUBSTITUTE(LOWER($C68),".","_")&amp; "_b"),"")</f>
        <v>CG: RISCV_coverage_pkg.RISCV_coverage__1.cv_or_h_cg.cp_rs1
CG: RISCV_coverage_pkg.RISCV_coverage__1.cv_or_h_cg.cp_gpr_hazard[RAW_HAZARD]
CG: RISCV_coverage_pkg.RISCV_coverage__1.cv_or_h_cg.cp_rd
CG: RISCV_coverage_pkg.RISCV_coverage__1.cv_or_h_cg.cp_rs2
CG: RISCV_coverage_pkg.RISCV_coverage__1.cv_or_b_cg.cp_rs1
CG: RISCV_coverage_pkg.RISCV_coverage__1.cv_or_b_cg.cp_gpr_hazard[RAW_HAZARD]
CG: RISCV_coverage_pkg.RISCV_coverage__1.cv_or_b_cg.cp_rd
CG: RISCV_coverage_pkg.RISCV_coverage__1.cv_or_b_cg.cp_rs2</v>
      </c>
    </row>
    <row r="69" spans="1:12" ht="90" x14ac:dyDescent="0.25">
      <c r="A69" s="24"/>
      <c r="B69" s="24"/>
      <c r="C69" s="24"/>
      <c r="D69" s="25"/>
      <c r="E69" s="4" t="s">
        <v>26</v>
      </c>
      <c r="F69" s="3" t="s">
        <v>15</v>
      </c>
      <c r="G69" s="4" t="s">
        <v>22</v>
      </c>
      <c r="H69" s="3" t="s">
        <v>762</v>
      </c>
      <c r="I69" s="3" t="s">
        <v>14</v>
      </c>
      <c r="J69" s="3" t="s">
        <v>742</v>
      </c>
      <c r="K69" s="19" t="str">
        <f>SUBSTITUTE(DONOTDELETE!$A$16,"INSTR",SUBSTITUTE(LOWER($C68),".","_")&amp;"_h") &amp; IF(ISNUMBER(SEARCH("rs2",$D68)),CHAR(10) &amp; SUBSTITUTE(DONOTDELETE!$A$20,"INSTR",SUBSTITUTE(LOWER($C68),".","_")&amp;"_h"),"") &amp; CHAR(10) &amp; SUBSTITUTE(DONOTDELETE!$A$17,"INSTR",SUBSTITUTE(LOWER($C68),".","_")&amp;"_b") &amp; IF(ISNUMBER(SEARCH("rs2",$D68)),CHAR(10) &amp; SUBSTITUTE(DONOTDELETE!$A$21,"INSTR",SUBSTITUTE(LOWER($C68),".","_")&amp;"_b"),"")</f>
        <v>CG: RISCV_coverage_pkg.RISCV_coverage__1.cv_or_h_cg.cp_rd_toggle_h
CG: RISCV_coverage_pkg.RISCV_coverage__1.cv_or_h_cg.cp_rs1_toggle_h
CG: RISCV_coverage_pkg.RISCV_coverage__1.cv_or_h_cg.cp_rs2_toggle_h
CG: RISCV_coverage_pkg.RISCV_coverage__1.cv_or_b_cg.cp_rd_toggle_b
CG: RISCV_coverage_pkg.RISCV_coverage__1.cv_or_b_cg.cp_rs1_toggle_b
CG: RISCV_coverage_pkg.RISCV_coverage__1.cv_or_b_cg.cp_rs2_toggle_b</v>
      </c>
      <c r="L69" s="20" t="s">
        <v>757</v>
      </c>
    </row>
    <row r="70" spans="1:12" ht="180" x14ac:dyDescent="0.25">
      <c r="A70" s="24"/>
      <c r="B70" s="24"/>
      <c r="C70" s="24" t="s">
        <v>635</v>
      </c>
      <c r="D70" s="25" t="s">
        <v>644</v>
      </c>
      <c r="E70" s="4" t="s">
        <v>58</v>
      </c>
      <c r="F70" s="3" t="s">
        <v>15</v>
      </c>
      <c r="G70" s="4" t="s">
        <v>22</v>
      </c>
      <c r="H70" s="3" t="s">
        <v>762</v>
      </c>
      <c r="I70" s="3" t="s">
        <v>14</v>
      </c>
      <c r="J70" s="3" t="s">
        <v>742</v>
      </c>
      <c r="K70" s="19" t="str">
        <f>SUBSTITUTE(DONOTDELETE!$A$14,"INSTR",SUBSTITUTE(LOWER($C70),".","_")&amp;"_h") &amp; IF(ISNUMBER(SEARCH("rs2",$D70)),CHAR(10) &amp; SUBSTITUTE(DONOTDELETE!$A$18,"INSTR",SUBSTITUTE(LOWER($C70),".","_")&amp;"_h"),"") &amp; CHAR(10) &amp; SUBSTITUTE(DONOTDELETE!$A$14,"INSTR",SUBSTITUTE(LOWER($C70),".","_")&amp; "_b") &amp; IF(ISNUMBER(SEARCH("rs2",$D70)),CHAR(10) &amp; SUBSTITUTE(DONOTDELETE!$A$18,"INSTR",SUBSTITUTE(LOWER($C70),".","_")&amp; "_b"),"")</f>
        <v>CG: RISCV_coverage_pkg.RISCV_coverage__1.cv_or_sc_h_cg.cp_rs1
CG: RISCV_coverage_pkg.RISCV_coverage__1.cv_or_sc_h_cg.cp_gpr_hazard[RAW_HAZARD]
CG: RISCV_coverage_pkg.RISCV_coverage__1.cv_or_sc_h_cg.cp_rd
CG: RISCV_coverage_pkg.RISCV_coverage__1.cv_or_sc_h_cg.cp_rs2
CG: RISCV_coverage_pkg.RISCV_coverage__1.cv_or_sc_b_cg.cp_rs1
CG: RISCV_coverage_pkg.RISCV_coverage__1.cv_or_sc_b_cg.cp_gpr_hazard[RAW_HAZARD]
CG: RISCV_coverage_pkg.RISCV_coverage__1.cv_or_sc_b_cg.cp_rd
CG: RISCV_coverage_pkg.RISCV_coverage__1.cv_or_sc_b_cg.cp_rs2</v>
      </c>
    </row>
    <row r="71" spans="1:12" ht="90" x14ac:dyDescent="0.25">
      <c r="A71" s="24"/>
      <c r="B71" s="24"/>
      <c r="C71" s="24"/>
      <c r="D71" s="25"/>
      <c r="E71" s="4" t="s">
        <v>571</v>
      </c>
      <c r="F71" s="3" t="s">
        <v>15</v>
      </c>
      <c r="G71" s="4" t="s">
        <v>22</v>
      </c>
      <c r="H71" s="3" t="s">
        <v>762</v>
      </c>
      <c r="I71" s="3" t="s">
        <v>14</v>
      </c>
      <c r="J71" s="3" t="s">
        <v>742</v>
      </c>
      <c r="K71" s="19" t="str">
        <f>SUBSTITUTE(DONOTDELETE!$A$16,"INSTR",SUBSTITUTE(LOWER($C70),".","_")&amp;"_h") &amp; IF(ISNUMBER(SEARCH("rs2",$D70)),CHAR(10) &amp; SUBSTITUTE(DONOTDELETE!$A$20,"INSTR",SUBSTITUTE(LOWER($C70),".","_")&amp;"_h"),"") &amp; CHAR(10) &amp; SUBSTITUTE(DONOTDELETE!$A$17,"INSTR",SUBSTITUTE(LOWER($C70),".","_")&amp;"_b") &amp; IF(ISNUMBER(SEARCH("rs2",$D70)),CHAR(10) &amp; SUBSTITUTE(DONOTDELETE!$A$21,"INSTR",SUBSTITUTE(LOWER($C70),".","_")&amp;"_b"),"")</f>
        <v>CG: RISCV_coverage_pkg.RISCV_coverage__1.cv_or_sc_h_cg.cp_rd_toggle_h
CG: RISCV_coverage_pkg.RISCV_coverage__1.cv_or_sc_h_cg.cp_rs1_toggle_h
CG: RISCV_coverage_pkg.RISCV_coverage__1.cv_or_sc_h_cg.cp_rs2_toggle_h
CG: RISCV_coverage_pkg.RISCV_coverage__1.cv_or_sc_b_cg.cp_rd_toggle_b
CG: RISCV_coverage_pkg.RISCV_coverage__1.cv_or_sc_b_cg.cp_rs1_toggle_b
CG: RISCV_coverage_pkg.RISCV_coverage__1.cv_or_sc_b_cg.cp_rs2_toggle_b</v>
      </c>
      <c r="L71" s="20" t="s">
        <v>757</v>
      </c>
    </row>
    <row r="72" spans="1:12" ht="105" x14ac:dyDescent="0.25">
      <c r="A72" s="24"/>
      <c r="B72" s="24"/>
      <c r="C72" s="24" t="s">
        <v>636</v>
      </c>
      <c r="D72" s="25" t="s">
        <v>645</v>
      </c>
      <c r="E72" s="4" t="s">
        <v>569</v>
      </c>
      <c r="F72" s="3" t="s">
        <v>15</v>
      </c>
      <c r="G72" s="4" t="s">
        <v>22</v>
      </c>
      <c r="H72" s="3" t="s">
        <v>762</v>
      </c>
      <c r="I72" s="3" t="s">
        <v>14</v>
      </c>
      <c r="J72" s="3" t="s">
        <v>742</v>
      </c>
      <c r="K72" s="19" t="str">
        <f>SUBSTITUTE(DONOTDELETE!$A$14,"INSTR",SUBSTITUTE(LOWER($C72),".","_")&amp;"_h") &amp; IF(ISNUMBER(SEARCH("rs2",$D72)),CHAR(10) &amp; SUBSTITUTE(DONOTDELETE!$A$18,"INSTR",SUBSTITUTE(LOWER($C72),".","_")&amp;"_h"),"") &amp; CHAR(10) &amp; SUBSTITUTE(DONOTDELETE!$A$14,"INSTR",SUBSTITUTE(LOWER($C72),".","_")&amp; "_b") &amp; IF(ISNUMBER(SEARCH("rs2",$D72)),CHAR(10) &amp; SUBSTITUTE(DONOTDELETE!$A$18,"INSTR",SUBSTITUTE(LOWER($C72),".","_")&amp; "_b"),"")</f>
        <v>CG: RISCV_coverage_pkg.RISCV_coverage__1.cv_or_sci_h_cg.cp_rs1
CG: RISCV_coverage_pkg.RISCV_coverage__1.cv_or_sci_h_cg.cp_gpr_hazard[RAW_HAZARD]
CG: RISCV_coverage_pkg.RISCV_coverage__1.cv_or_sci_h_cg.cp_rd
CG: RISCV_coverage_pkg.RISCV_coverage__1.cv_or_sci_b_cg.cp_rs1
CG: RISCV_coverage_pkg.RISCV_coverage__1.cv_or_sci_b_cg.cp_gpr_hazard[RAW_HAZARD]
CG: RISCV_coverage_pkg.RISCV_coverage__1.cv_or_sci_b_cg.cp_rd</v>
      </c>
    </row>
    <row r="73" spans="1:12" ht="75" x14ac:dyDescent="0.25">
      <c r="A73" s="24"/>
      <c r="B73" s="24"/>
      <c r="C73" s="24"/>
      <c r="D73" s="25"/>
      <c r="E73" s="4" t="s">
        <v>570</v>
      </c>
      <c r="F73" s="3" t="s">
        <v>15</v>
      </c>
      <c r="G73" s="4" t="s">
        <v>22</v>
      </c>
      <c r="H73" s="3" t="s">
        <v>762</v>
      </c>
      <c r="I73" s="3" t="s">
        <v>14</v>
      </c>
      <c r="J73" s="3" t="s">
        <v>742</v>
      </c>
      <c r="K73" s="19" t="str">
        <f>SUBSTITUTE(DONOTDELETE!$A$16,"INSTR",SUBSTITUTE(LOWER($C72),".","_")&amp;"_h") &amp; IF(ISNUMBER(SEARCH("rs2",$D72)),CHAR(10) &amp; SUBSTITUTE(DONOTDELETE!$A$20,"INSTR",SUBSTITUTE(LOWER($C72),".","_")&amp;"_h"),"") &amp; CHAR(10) &amp; SUBSTITUTE(DONOTDELETE!$A$17,"INSTR",SUBSTITUTE(LOWER($C72),".","_")&amp;"_b") &amp; IF(ISNUMBER(SEARCH("rs2",$D72)),CHAR(10) &amp; SUBSTITUTE(DONOTDELETE!$A$21,"INSTR",SUBSTITUTE(LOWER($C72),".","_")&amp;"_b"),"")</f>
        <v>CG: RISCV_coverage_pkg.RISCV_coverage__1.cv_or_sci_h_cg.cp_rd_toggle_h
CG: RISCV_coverage_pkg.RISCV_coverage__1.cv_or_sci_h_cg.cp_rs1_toggle_h
CG: RISCV_coverage_pkg.RISCV_coverage__1.cv_or_sci_b_cg.cp_rd_toggle_b
CG: RISCV_coverage_pkg.RISCV_coverage__1.cv_or_sci_b_cg.cp_rs1_toggle_b</v>
      </c>
      <c r="L73" s="20" t="s">
        <v>758</v>
      </c>
    </row>
    <row r="74" spans="1:12" ht="180" x14ac:dyDescent="0.25">
      <c r="A74" s="24"/>
      <c r="B74" s="24"/>
      <c r="C74" s="24" t="s">
        <v>638</v>
      </c>
      <c r="D74" s="25" t="s">
        <v>641</v>
      </c>
      <c r="E74" s="4" t="s">
        <v>58</v>
      </c>
      <c r="F74" s="3" t="s">
        <v>15</v>
      </c>
      <c r="G74" s="4" t="s">
        <v>22</v>
      </c>
      <c r="H74" s="3" t="s">
        <v>762</v>
      </c>
      <c r="I74" s="3" t="s">
        <v>14</v>
      </c>
      <c r="J74" s="3" t="s">
        <v>742</v>
      </c>
      <c r="K74" s="19" t="str">
        <f>SUBSTITUTE(DONOTDELETE!$A$14,"INSTR",SUBSTITUTE(LOWER($C74),".","_")&amp;"_h") &amp; IF(ISNUMBER(SEARCH("rs2",$D74)),CHAR(10) &amp; SUBSTITUTE(DONOTDELETE!$A$18,"INSTR",SUBSTITUTE(LOWER($C74),".","_")&amp;"_h"),"") &amp; CHAR(10) &amp; SUBSTITUTE(DONOTDELETE!$A$14,"INSTR",SUBSTITUTE(LOWER($C74),".","_")&amp; "_b") &amp; IF(ISNUMBER(SEARCH("rs2",$D74)),CHAR(10) &amp; SUBSTITUTE(DONOTDELETE!$A$18,"INSTR",SUBSTITUTE(LOWER($C74),".","_")&amp; "_b"),"")</f>
        <v>CG: RISCV_coverage_pkg.RISCV_coverage__1.cv_xor_h_cg.cp_rs1
CG: RISCV_coverage_pkg.RISCV_coverage__1.cv_xor_h_cg.cp_gpr_hazard[RAW_HAZARD]
CG: RISCV_coverage_pkg.RISCV_coverage__1.cv_xor_h_cg.cp_rd
CG: RISCV_coverage_pkg.RISCV_coverage__1.cv_xor_h_cg.cp_rs2
CG: RISCV_coverage_pkg.RISCV_coverage__1.cv_xor_b_cg.cp_rs1
CG: RISCV_coverage_pkg.RISCV_coverage__1.cv_xor_b_cg.cp_gpr_hazard[RAW_HAZARD]
CG: RISCV_coverage_pkg.RISCV_coverage__1.cv_xor_b_cg.cp_rd
CG: RISCV_coverage_pkg.RISCV_coverage__1.cv_xor_b_cg.cp_rs2</v>
      </c>
    </row>
    <row r="75" spans="1:12" ht="90" x14ac:dyDescent="0.25">
      <c r="A75" s="24"/>
      <c r="B75" s="24"/>
      <c r="C75" s="24"/>
      <c r="D75" s="25"/>
      <c r="E75" s="4" t="s">
        <v>26</v>
      </c>
      <c r="F75" s="3" t="s">
        <v>15</v>
      </c>
      <c r="G75" s="4" t="s">
        <v>22</v>
      </c>
      <c r="H75" s="3" t="s">
        <v>762</v>
      </c>
      <c r="I75" s="3" t="s">
        <v>14</v>
      </c>
      <c r="J75" s="3" t="s">
        <v>742</v>
      </c>
      <c r="K75" s="19" t="str">
        <f>SUBSTITUTE(DONOTDELETE!$A$16,"INSTR",SUBSTITUTE(LOWER($C74),".","_")&amp;"_h") &amp; IF(ISNUMBER(SEARCH("rs2",$D74)),CHAR(10) &amp; SUBSTITUTE(DONOTDELETE!$A$20,"INSTR",SUBSTITUTE(LOWER($C74),".","_")&amp;"_h"),"") &amp; CHAR(10) &amp; SUBSTITUTE(DONOTDELETE!$A$17,"INSTR",SUBSTITUTE(LOWER($C74),".","_")&amp;"_b") &amp; IF(ISNUMBER(SEARCH("rs2",$D74)),CHAR(10) &amp; SUBSTITUTE(DONOTDELETE!$A$21,"INSTR",SUBSTITUTE(LOWER($C74),".","_")&amp;"_b"),"")</f>
        <v>CG: RISCV_coverage_pkg.RISCV_coverage__1.cv_xor_h_cg.cp_rd_toggle_h
CG: RISCV_coverage_pkg.RISCV_coverage__1.cv_xor_h_cg.cp_rs1_toggle_h
CG: RISCV_coverage_pkg.RISCV_coverage__1.cv_xor_h_cg.cp_rs2_toggle_h
CG: RISCV_coverage_pkg.RISCV_coverage__1.cv_xor_b_cg.cp_rd_toggle_b
CG: RISCV_coverage_pkg.RISCV_coverage__1.cv_xor_b_cg.cp_rs1_toggle_b
CG: RISCV_coverage_pkg.RISCV_coverage__1.cv_xor_b_cg.cp_rs2_toggle_b</v>
      </c>
      <c r="L75" s="20" t="s">
        <v>757</v>
      </c>
    </row>
    <row r="76" spans="1:12" ht="180" x14ac:dyDescent="0.25">
      <c r="A76" s="24"/>
      <c r="B76" s="24"/>
      <c r="C76" s="24" t="s">
        <v>639</v>
      </c>
      <c r="D76" s="25" t="s">
        <v>642</v>
      </c>
      <c r="E76" s="4" t="s">
        <v>58</v>
      </c>
      <c r="F76" s="3" t="s">
        <v>15</v>
      </c>
      <c r="G76" s="4" t="s">
        <v>22</v>
      </c>
      <c r="H76" s="3" t="s">
        <v>762</v>
      </c>
      <c r="I76" s="3" t="s">
        <v>14</v>
      </c>
      <c r="J76" s="3" t="s">
        <v>742</v>
      </c>
      <c r="K76" s="19" t="str">
        <f>SUBSTITUTE(DONOTDELETE!$A$14,"INSTR",SUBSTITUTE(LOWER($C76),".","_")&amp;"_h") &amp; IF(ISNUMBER(SEARCH("rs2",$D76)),CHAR(10) &amp; SUBSTITUTE(DONOTDELETE!$A$18,"INSTR",SUBSTITUTE(LOWER($C76),".","_")&amp;"_h"),"") &amp; CHAR(10) &amp; SUBSTITUTE(DONOTDELETE!$A$14,"INSTR",SUBSTITUTE(LOWER($C76),".","_")&amp; "_b") &amp; IF(ISNUMBER(SEARCH("rs2",$D76)),CHAR(10) &amp; SUBSTITUTE(DONOTDELETE!$A$18,"INSTR",SUBSTITUTE(LOWER($C76),".","_")&amp; "_b"),"")</f>
        <v>CG: RISCV_coverage_pkg.RISCV_coverage__1.cv_xor_sc_h_cg.cp_rs1
CG: RISCV_coverage_pkg.RISCV_coverage__1.cv_xor_sc_h_cg.cp_gpr_hazard[RAW_HAZARD]
CG: RISCV_coverage_pkg.RISCV_coverage__1.cv_xor_sc_h_cg.cp_rd
CG: RISCV_coverage_pkg.RISCV_coverage__1.cv_xor_sc_h_cg.cp_rs2
CG: RISCV_coverage_pkg.RISCV_coverage__1.cv_xor_sc_b_cg.cp_rs1
CG: RISCV_coverage_pkg.RISCV_coverage__1.cv_xor_sc_b_cg.cp_gpr_hazard[RAW_HAZARD]
CG: RISCV_coverage_pkg.RISCV_coverage__1.cv_xor_sc_b_cg.cp_rd
CG: RISCV_coverage_pkg.RISCV_coverage__1.cv_xor_sc_b_cg.cp_rs2</v>
      </c>
    </row>
    <row r="77" spans="1:12" ht="90" x14ac:dyDescent="0.25">
      <c r="A77" s="24"/>
      <c r="B77" s="24"/>
      <c r="C77" s="24"/>
      <c r="D77" s="25"/>
      <c r="E77" s="4" t="s">
        <v>571</v>
      </c>
      <c r="F77" s="3" t="s">
        <v>15</v>
      </c>
      <c r="G77" s="4" t="s">
        <v>22</v>
      </c>
      <c r="H77" s="3" t="s">
        <v>762</v>
      </c>
      <c r="I77" s="3" t="s">
        <v>14</v>
      </c>
      <c r="J77" s="3" t="s">
        <v>742</v>
      </c>
      <c r="K77" s="19" t="str">
        <f>SUBSTITUTE(DONOTDELETE!$A$16,"INSTR",SUBSTITUTE(LOWER($C76),".","_")&amp;"_h") &amp; IF(ISNUMBER(SEARCH("rs2",$D76)),CHAR(10) &amp; SUBSTITUTE(DONOTDELETE!$A$20,"INSTR",SUBSTITUTE(LOWER($C76),".","_")&amp;"_h"),"") &amp; CHAR(10) &amp; SUBSTITUTE(DONOTDELETE!$A$17,"INSTR",SUBSTITUTE(LOWER($C76),".","_")&amp;"_b") &amp; IF(ISNUMBER(SEARCH("rs2",$D76)),CHAR(10) &amp; SUBSTITUTE(DONOTDELETE!$A$21,"INSTR",SUBSTITUTE(LOWER($C76),".","_")&amp;"_b"),"")</f>
        <v>CG: RISCV_coverage_pkg.RISCV_coverage__1.cv_xor_sc_h_cg.cp_rd_toggle_h
CG: RISCV_coverage_pkg.RISCV_coverage__1.cv_xor_sc_h_cg.cp_rs1_toggle_h
CG: RISCV_coverage_pkg.RISCV_coverage__1.cv_xor_sc_h_cg.cp_rs2_toggle_h
CG: RISCV_coverage_pkg.RISCV_coverage__1.cv_xor_sc_b_cg.cp_rd_toggle_b
CG: RISCV_coverage_pkg.RISCV_coverage__1.cv_xor_sc_b_cg.cp_rs1_toggle_b
CG: RISCV_coverage_pkg.RISCV_coverage__1.cv_xor_sc_b_cg.cp_rs2_toggle_b</v>
      </c>
      <c r="L77" s="20" t="s">
        <v>757</v>
      </c>
    </row>
    <row r="78" spans="1:12" ht="105" x14ac:dyDescent="0.25">
      <c r="A78" s="24"/>
      <c r="B78" s="24"/>
      <c r="C78" s="24" t="s">
        <v>640</v>
      </c>
      <c r="D78" s="25" t="s">
        <v>643</v>
      </c>
      <c r="E78" s="4" t="s">
        <v>569</v>
      </c>
      <c r="F78" s="3" t="s">
        <v>15</v>
      </c>
      <c r="G78" s="4" t="s">
        <v>22</v>
      </c>
      <c r="H78" s="3" t="s">
        <v>762</v>
      </c>
      <c r="I78" s="3" t="s">
        <v>14</v>
      </c>
      <c r="J78" s="3" t="s">
        <v>742</v>
      </c>
      <c r="K78" s="19" t="str">
        <f>SUBSTITUTE(DONOTDELETE!$A$14,"INSTR",SUBSTITUTE(LOWER($C78),".","_")&amp;"_h") &amp; IF(ISNUMBER(SEARCH("rs2",$D78)),CHAR(10) &amp; SUBSTITUTE(DONOTDELETE!$A$18,"INSTR",SUBSTITUTE(LOWER($C78),".","_")&amp;"_h"),"") &amp; CHAR(10) &amp; SUBSTITUTE(DONOTDELETE!$A$14,"INSTR",SUBSTITUTE(LOWER($C78),".","_")&amp; "_b") &amp; IF(ISNUMBER(SEARCH("rs2",$D78)),CHAR(10) &amp; SUBSTITUTE(DONOTDELETE!$A$18,"INSTR",SUBSTITUTE(LOWER($C78),".","_")&amp; "_b"),"")</f>
        <v>CG: RISCV_coverage_pkg.RISCV_coverage__1.cv_xor_sci_h_cg.cp_rs1
CG: RISCV_coverage_pkg.RISCV_coverage__1.cv_xor_sci_h_cg.cp_gpr_hazard[RAW_HAZARD]
CG: RISCV_coverage_pkg.RISCV_coverage__1.cv_xor_sci_h_cg.cp_rd
CG: RISCV_coverage_pkg.RISCV_coverage__1.cv_xor_sci_b_cg.cp_rs1
CG: RISCV_coverage_pkg.RISCV_coverage__1.cv_xor_sci_b_cg.cp_gpr_hazard[RAW_HAZARD]
CG: RISCV_coverage_pkg.RISCV_coverage__1.cv_xor_sci_b_cg.cp_rd</v>
      </c>
    </row>
    <row r="79" spans="1:12" ht="75" x14ac:dyDescent="0.25">
      <c r="A79" s="24"/>
      <c r="B79" s="24"/>
      <c r="C79" s="24"/>
      <c r="D79" s="25"/>
      <c r="E79" s="4" t="s">
        <v>570</v>
      </c>
      <c r="F79" s="3" t="s">
        <v>15</v>
      </c>
      <c r="G79" s="4" t="s">
        <v>22</v>
      </c>
      <c r="H79" s="3" t="s">
        <v>762</v>
      </c>
      <c r="I79" s="3" t="s">
        <v>14</v>
      </c>
      <c r="J79" s="3" t="s">
        <v>742</v>
      </c>
      <c r="K79" s="19" t="str">
        <f>SUBSTITUTE(DONOTDELETE!$A$16,"INSTR",SUBSTITUTE(LOWER($C78),".","_")&amp;"_h") &amp; IF(ISNUMBER(SEARCH("rs2",$D78)),CHAR(10) &amp; SUBSTITUTE(DONOTDELETE!$A$20,"INSTR",SUBSTITUTE(LOWER($C78),".","_")&amp;"_h"),"") &amp; CHAR(10) &amp; SUBSTITUTE(DONOTDELETE!$A$17,"INSTR",SUBSTITUTE(LOWER($C78),".","_")&amp;"_b") &amp; IF(ISNUMBER(SEARCH("rs2",$D78)),CHAR(10) &amp; SUBSTITUTE(DONOTDELETE!$A$21,"INSTR",SUBSTITUTE(LOWER($C78),".","_")&amp;"_b"),"")</f>
        <v>CG: RISCV_coverage_pkg.RISCV_coverage__1.cv_xor_sci_h_cg.cp_rd_toggle_h
CG: RISCV_coverage_pkg.RISCV_coverage__1.cv_xor_sci_h_cg.cp_rs1_toggle_h
CG: RISCV_coverage_pkg.RISCV_coverage__1.cv_xor_sci_b_cg.cp_rd_toggle_b
CG: RISCV_coverage_pkg.RISCV_coverage__1.cv_xor_sci_b_cg.cp_rs1_toggle_b</v>
      </c>
      <c r="L79" s="20" t="s">
        <v>758</v>
      </c>
    </row>
    <row r="80" spans="1:12" ht="180" x14ac:dyDescent="0.25">
      <c r="A80" s="24"/>
      <c r="B80" s="24"/>
      <c r="C80" s="24" t="s">
        <v>646</v>
      </c>
      <c r="D80" s="25" t="s">
        <v>647</v>
      </c>
      <c r="E80" s="4" t="s">
        <v>58</v>
      </c>
      <c r="F80" s="3" t="s">
        <v>15</v>
      </c>
      <c r="G80" s="4" t="s">
        <v>22</v>
      </c>
      <c r="H80" s="3" t="s">
        <v>762</v>
      </c>
      <c r="I80" s="3" t="s">
        <v>14</v>
      </c>
      <c r="J80" s="3" t="s">
        <v>742</v>
      </c>
      <c r="K80" s="19" t="str">
        <f>SUBSTITUTE(DONOTDELETE!$A$14,"INSTR",SUBSTITUTE(LOWER($C80),".","_")&amp;"_h") &amp; IF(ISNUMBER(SEARCH("rs2",$D80)),CHAR(10) &amp; SUBSTITUTE(DONOTDELETE!$A$18,"INSTR",SUBSTITUTE(LOWER($C80),".","_")&amp;"_h"),"") &amp; CHAR(10) &amp; SUBSTITUTE(DONOTDELETE!$A$14,"INSTR",SUBSTITUTE(LOWER($C80),".","_")&amp; "_b") &amp; IF(ISNUMBER(SEARCH("rs2",$D80)),CHAR(10) &amp; SUBSTITUTE(DONOTDELETE!$A$18,"INSTR",SUBSTITUTE(LOWER($C80),".","_")&amp; "_b"),"")</f>
        <v>CG: RISCV_coverage_pkg.RISCV_coverage__1.cv_and_h_cg.cp_rs1
CG: RISCV_coverage_pkg.RISCV_coverage__1.cv_and_h_cg.cp_gpr_hazard[RAW_HAZARD]
CG: RISCV_coverage_pkg.RISCV_coverage__1.cv_and_h_cg.cp_rd
CG: RISCV_coverage_pkg.RISCV_coverage__1.cv_and_h_cg.cp_rs2
CG: RISCV_coverage_pkg.RISCV_coverage__1.cv_and_b_cg.cp_rs1
CG: RISCV_coverage_pkg.RISCV_coverage__1.cv_and_b_cg.cp_gpr_hazard[RAW_HAZARD]
CG: RISCV_coverage_pkg.RISCV_coverage__1.cv_and_b_cg.cp_rd
CG: RISCV_coverage_pkg.RISCV_coverage__1.cv_and_b_cg.cp_rs2</v>
      </c>
    </row>
    <row r="81" spans="1:12" ht="90" x14ac:dyDescent="0.25">
      <c r="A81" s="24"/>
      <c r="B81" s="24"/>
      <c r="C81" s="24"/>
      <c r="D81" s="25"/>
      <c r="E81" s="4" t="s">
        <v>26</v>
      </c>
      <c r="F81" s="3" t="s">
        <v>15</v>
      </c>
      <c r="G81" s="4" t="s">
        <v>22</v>
      </c>
      <c r="H81" s="3" t="s">
        <v>762</v>
      </c>
      <c r="I81" s="3" t="s">
        <v>14</v>
      </c>
      <c r="J81" s="3" t="s">
        <v>742</v>
      </c>
      <c r="K81" s="19" t="str">
        <f>SUBSTITUTE(DONOTDELETE!$A$16,"INSTR",SUBSTITUTE(LOWER($C80),".","_")&amp;"_h") &amp; IF(ISNUMBER(SEARCH("rs2",$D80)),CHAR(10) &amp; SUBSTITUTE(DONOTDELETE!$A$20,"INSTR",SUBSTITUTE(LOWER($C80),".","_")&amp;"_h"),"") &amp; CHAR(10) &amp; SUBSTITUTE(DONOTDELETE!$A$17,"INSTR",SUBSTITUTE(LOWER($C80),".","_")&amp;"_b") &amp; IF(ISNUMBER(SEARCH("rs2",$D80)),CHAR(10) &amp; SUBSTITUTE(DONOTDELETE!$A$21,"INSTR",SUBSTITUTE(LOWER($C80),".","_")&amp;"_b"),"")</f>
        <v>CG: RISCV_coverage_pkg.RISCV_coverage__1.cv_and_h_cg.cp_rd_toggle_h
CG: RISCV_coverage_pkg.RISCV_coverage__1.cv_and_h_cg.cp_rs1_toggle_h
CG: RISCV_coverage_pkg.RISCV_coverage__1.cv_and_h_cg.cp_rs2_toggle_h
CG: RISCV_coverage_pkg.RISCV_coverage__1.cv_and_b_cg.cp_rd_toggle_b
CG: RISCV_coverage_pkg.RISCV_coverage__1.cv_and_b_cg.cp_rs1_toggle_b
CG: RISCV_coverage_pkg.RISCV_coverage__1.cv_and_b_cg.cp_rs2_toggle_b</v>
      </c>
      <c r="L81" s="20" t="s">
        <v>757</v>
      </c>
    </row>
    <row r="82" spans="1:12" ht="180" x14ac:dyDescent="0.25">
      <c r="A82" s="24"/>
      <c r="B82" s="24"/>
      <c r="C82" s="24" t="s">
        <v>648</v>
      </c>
      <c r="D82" s="25" t="s">
        <v>649</v>
      </c>
      <c r="E82" s="4" t="s">
        <v>58</v>
      </c>
      <c r="F82" s="3" t="s">
        <v>15</v>
      </c>
      <c r="G82" s="4" t="s">
        <v>22</v>
      </c>
      <c r="H82" s="3" t="s">
        <v>762</v>
      </c>
      <c r="I82" s="3" t="s">
        <v>14</v>
      </c>
      <c r="J82" s="3" t="s">
        <v>742</v>
      </c>
      <c r="K82" s="19" t="str">
        <f>SUBSTITUTE(DONOTDELETE!$A$14,"INSTR",SUBSTITUTE(LOWER($C82),".","_")&amp;"_h") &amp; IF(ISNUMBER(SEARCH("rs2",$D82)),CHAR(10) &amp; SUBSTITUTE(DONOTDELETE!$A$18,"INSTR",SUBSTITUTE(LOWER($C82),".","_")&amp;"_h"),"") &amp; CHAR(10) &amp; SUBSTITUTE(DONOTDELETE!$A$14,"INSTR",SUBSTITUTE(LOWER($C82),".","_")&amp; "_b") &amp; IF(ISNUMBER(SEARCH("rs2",$D82)),CHAR(10) &amp; SUBSTITUTE(DONOTDELETE!$A$18,"INSTR",SUBSTITUTE(LOWER($C82),".","_")&amp; "_b"),"")</f>
        <v>CG: RISCV_coverage_pkg.RISCV_coverage__1.cv_and_sc_h_cg.cp_rs1
CG: RISCV_coverage_pkg.RISCV_coverage__1.cv_and_sc_h_cg.cp_gpr_hazard[RAW_HAZARD]
CG: RISCV_coverage_pkg.RISCV_coverage__1.cv_and_sc_h_cg.cp_rd
CG: RISCV_coverage_pkg.RISCV_coverage__1.cv_and_sc_h_cg.cp_rs2
CG: RISCV_coverage_pkg.RISCV_coverage__1.cv_and_sc_b_cg.cp_rs1
CG: RISCV_coverage_pkg.RISCV_coverage__1.cv_and_sc_b_cg.cp_gpr_hazard[RAW_HAZARD]
CG: RISCV_coverage_pkg.RISCV_coverage__1.cv_and_sc_b_cg.cp_rd
CG: RISCV_coverage_pkg.RISCV_coverage__1.cv_and_sc_b_cg.cp_rs2</v>
      </c>
    </row>
    <row r="83" spans="1:12" ht="90" x14ac:dyDescent="0.25">
      <c r="A83" s="24"/>
      <c r="B83" s="24"/>
      <c r="C83" s="24"/>
      <c r="D83" s="25"/>
      <c r="E83" s="4" t="s">
        <v>571</v>
      </c>
      <c r="F83" s="3" t="s">
        <v>15</v>
      </c>
      <c r="G83" s="4" t="s">
        <v>22</v>
      </c>
      <c r="H83" s="3" t="s">
        <v>762</v>
      </c>
      <c r="I83" s="3" t="s">
        <v>14</v>
      </c>
      <c r="J83" s="3" t="s">
        <v>742</v>
      </c>
      <c r="K83" s="19" t="str">
        <f>SUBSTITUTE(DONOTDELETE!$A$16,"INSTR",SUBSTITUTE(LOWER($C82),".","_")&amp;"_h") &amp; IF(ISNUMBER(SEARCH("rs2",$D82)),CHAR(10) &amp; SUBSTITUTE(DONOTDELETE!$A$20,"INSTR",SUBSTITUTE(LOWER($C82),".","_")&amp;"_h"),"") &amp; CHAR(10) &amp; SUBSTITUTE(DONOTDELETE!$A$17,"INSTR",SUBSTITUTE(LOWER($C82),".","_")&amp;"_b") &amp; IF(ISNUMBER(SEARCH("rs2",$D82)),CHAR(10) &amp; SUBSTITUTE(DONOTDELETE!$A$21,"INSTR",SUBSTITUTE(LOWER($C82),".","_")&amp;"_b"),"")</f>
        <v>CG: RISCV_coverage_pkg.RISCV_coverage__1.cv_and_sc_h_cg.cp_rd_toggle_h
CG: RISCV_coverage_pkg.RISCV_coverage__1.cv_and_sc_h_cg.cp_rs1_toggle_h
CG: RISCV_coverage_pkg.RISCV_coverage__1.cv_and_sc_h_cg.cp_rs2_toggle_h
CG: RISCV_coverage_pkg.RISCV_coverage__1.cv_and_sc_b_cg.cp_rd_toggle_b
CG: RISCV_coverage_pkg.RISCV_coverage__1.cv_and_sc_b_cg.cp_rs1_toggle_b
CG: RISCV_coverage_pkg.RISCV_coverage__1.cv_and_sc_b_cg.cp_rs2_toggle_b</v>
      </c>
      <c r="L83" s="20" t="s">
        <v>757</v>
      </c>
    </row>
    <row r="84" spans="1:12" ht="105" x14ac:dyDescent="0.25">
      <c r="A84" s="24"/>
      <c r="B84" s="24"/>
      <c r="C84" s="24" t="s">
        <v>650</v>
      </c>
      <c r="D84" s="25" t="s">
        <v>651</v>
      </c>
      <c r="E84" s="4" t="s">
        <v>569</v>
      </c>
      <c r="F84" s="3" t="s">
        <v>15</v>
      </c>
      <c r="G84" s="4" t="s">
        <v>22</v>
      </c>
      <c r="H84" s="3" t="s">
        <v>762</v>
      </c>
      <c r="I84" s="3" t="s">
        <v>14</v>
      </c>
      <c r="J84" s="3" t="s">
        <v>742</v>
      </c>
      <c r="K84" s="19" t="str">
        <f>SUBSTITUTE(DONOTDELETE!$A$14,"INSTR",SUBSTITUTE(LOWER($C84),".","_")&amp;"_h") &amp; IF(ISNUMBER(SEARCH("rs2",$D84)),CHAR(10) &amp; SUBSTITUTE(DONOTDELETE!$A$18,"INSTR",SUBSTITUTE(LOWER($C84),".","_")&amp;"_h"),"") &amp; CHAR(10) &amp; SUBSTITUTE(DONOTDELETE!$A$14,"INSTR",SUBSTITUTE(LOWER($C84),".","_")&amp; "_b") &amp; IF(ISNUMBER(SEARCH("rs2",$D84)),CHAR(10) &amp; SUBSTITUTE(DONOTDELETE!$A$18,"INSTR",SUBSTITUTE(LOWER($C84),".","_")&amp; "_b"),"")</f>
        <v>CG: RISCV_coverage_pkg.RISCV_coverage__1.cv_and_sci_h_cg.cp_rs1
CG: RISCV_coverage_pkg.RISCV_coverage__1.cv_and_sci_h_cg.cp_gpr_hazard[RAW_HAZARD]
CG: RISCV_coverage_pkg.RISCV_coverage__1.cv_and_sci_h_cg.cp_rd
CG: RISCV_coverage_pkg.RISCV_coverage__1.cv_and_sci_b_cg.cp_rs1
CG: RISCV_coverage_pkg.RISCV_coverage__1.cv_and_sci_b_cg.cp_gpr_hazard[RAW_HAZARD]
CG: RISCV_coverage_pkg.RISCV_coverage__1.cv_and_sci_b_cg.cp_rd</v>
      </c>
    </row>
    <row r="85" spans="1:12" ht="75" x14ac:dyDescent="0.25">
      <c r="A85" s="24"/>
      <c r="B85" s="24"/>
      <c r="C85" s="24"/>
      <c r="D85" s="25"/>
      <c r="E85" s="4" t="s">
        <v>570</v>
      </c>
      <c r="F85" s="3" t="s">
        <v>15</v>
      </c>
      <c r="G85" s="4" t="s">
        <v>22</v>
      </c>
      <c r="H85" s="3" t="s">
        <v>762</v>
      </c>
      <c r="I85" s="3" t="s">
        <v>14</v>
      </c>
      <c r="J85" s="3" t="s">
        <v>742</v>
      </c>
      <c r="K85" s="19" t="str">
        <f>SUBSTITUTE(DONOTDELETE!$A$16,"INSTR",SUBSTITUTE(LOWER($C84),".","_")&amp;"_h") &amp; IF(ISNUMBER(SEARCH("rs2",$D84)),CHAR(10) &amp; SUBSTITUTE(DONOTDELETE!$A$20,"INSTR",SUBSTITUTE(LOWER($C84),".","_")&amp;"_h"),"") &amp; CHAR(10) &amp; SUBSTITUTE(DONOTDELETE!$A$17,"INSTR",SUBSTITUTE(LOWER($C84),".","_")&amp;"_b") &amp; IF(ISNUMBER(SEARCH("rs2",$D84)),CHAR(10) &amp; SUBSTITUTE(DONOTDELETE!$A$21,"INSTR",SUBSTITUTE(LOWER($C84),".","_")&amp;"_b"),"")</f>
        <v>CG: RISCV_coverage_pkg.RISCV_coverage__1.cv_and_sci_h_cg.cp_rd_toggle_h
CG: RISCV_coverage_pkg.RISCV_coverage__1.cv_and_sci_h_cg.cp_rs1_toggle_h
CG: RISCV_coverage_pkg.RISCV_coverage__1.cv_and_sci_b_cg.cp_rd_toggle_b
CG: RISCV_coverage_pkg.RISCV_coverage__1.cv_and_sci_b_cg.cp_rs1_toggle_b</v>
      </c>
      <c r="L85" s="20" t="s">
        <v>757</v>
      </c>
    </row>
    <row r="86" spans="1:12" ht="105" x14ac:dyDescent="0.25">
      <c r="A86" s="24"/>
      <c r="B86" s="24"/>
      <c r="C86" s="24" t="s">
        <v>652</v>
      </c>
      <c r="D86" s="25" t="s">
        <v>654</v>
      </c>
      <c r="E86" s="4" t="s">
        <v>569</v>
      </c>
      <c r="F86" s="3" t="s">
        <v>15</v>
      </c>
      <c r="G86" s="4" t="s">
        <v>22</v>
      </c>
      <c r="H86" s="3" t="s">
        <v>762</v>
      </c>
      <c r="I86" s="3" t="s">
        <v>14</v>
      </c>
      <c r="J86" s="3" t="s">
        <v>738</v>
      </c>
      <c r="K86" s="19" t="str">
        <f>SUBSTITUTE(DONOTDELETE!$A$14,"INSTR",SUBSTITUTE(LOWER($C86),".","_")&amp;"_h") &amp; IF(ISNUMBER(SEARCH("rs2",$D86)),CHAR(10) &amp; SUBSTITUTE(DONOTDELETE!$A$18,"INSTR",SUBSTITUTE(LOWER($C86),".","_")&amp;"_h"),"") &amp; CHAR(10) &amp; SUBSTITUTE(DONOTDELETE!$A$14,"INSTR",SUBSTITUTE(LOWER($C86),".","_")&amp; "_b") &amp; IF(ISNUMBER(SEARCH("rs2",$D86)),CHAR(10) &amp; SUBSTITUTE(DONOTDELETE!$A$18,"INSTR",SUBSTITUTE(LOWER($C86),".","_")&amp; "_b"),"")</f>
        <v>CG: RISCV_coverage_pkg.RISCV_coverage__1.cv_abs_h_cg.cp_rs1
CG: RISCV_coverage_pkg.RISCV_coverage__1.cv_abs_h_cg.cp_gpr_hazard[RAW_HAZARD]
CG: RISCV_coverage_pkg.RISCV_coverage__1.cv_abs_h_cg.cp_rd
CG: RISCV_coverage_pkg.RISCV_coverage__1.cv_abs_b_cg.cp_rs1
CG: RISCV_coverage_pkg.RISCV_coverage__1.cv_abs_b_cg.cp_gpr_hazard[RAW_HAZARD]
CG: RISCV_coverage_pkg.RISCV_coverage__1.cv_abs_b_cg.cp_rd</v>
      </c>
      <c r="L86" s="20"/>
    </row>
    <row r="87" spans="1:12" ht="60" x14ac:dyDescent="0.25">
      <c r="A87" s="24"/>
      <c r="B87" s="24"/>
      <c r="C87" s="24"/>
      <c r="D87" s="25"/>
      <c r="E87" s="4" t="s">
        <v>653</v>
      </c>
      <c r="F87" s="3" t="s">
        <v>15</v>
      </c>
      <c r="G87" s="4" t="s">
        <v>22</v>
      </c>
      <c r="H87" s="3" t="s">
        <v>762</v>
      </c>
      <c r="I87" s="3" t="s">
        <v>14</v>
      </c>
      <c r="J87" s="3" t="s">
        <v>738</v>
      </c>
      <c r="K87" s="19" t="str">
        <f>SUBSTITUTE(DONOTDELETE!$A$16,"INSTR",SUBSTITUTE(LOWER($C86),".","_")&amp;"_h") &amp; IF(ISNUMBER(SEARCH("rs2",$D86)),CHAR(10) &amp; SUBSTITUTE(DONOTDELETE!$A$20,"INSTR",SUBSTITUTE(LOWER($C86),".","_")&amp;"_h"),"") &amp; CHAR(10) &amp; SUBSTITUTE(DONOTDELETE!$A$17,"INSTR",SUBSTITUTE(LOWER($C86),".","_")&amp;"_b") &amp; IF(ISNUMBER(SEARCH("rs2",$D86)),CHAR(10) &amp; SUBSTITUTE(DONOTDELETE!$A$21,"INSTR",SUBSTITUTE(LOWER($C86),".","_")&amp;"_b"),"")</f>
        <v>CG: RISCV_coverage_pkg.RISCV_coverage__1.cv_abs_h_cg.cp_rd_toggle_h
CG: RISCV_coverage_pkg.RISCV_coverage__1.cv_abs_h_cg.cp_rs1_toggle_h
CG: RISCV_coverage_pkg.RISCV_coverage__1.cv_abs_b_cg.cp_rd_toggle_b
CG: RISCV_coverage_pkg.RISCV_coverage__1.cv_abs_b_cg.cp_rs1_toggle_b</v>
      </c>
      <c r="L87" s="20" t="s">
        <v>757</v>
      </c>
    </row>
    <row r="88" spans="1:12" ht="105" x14ac:dyDescent="0.25">
      <c r="A88" s="24"/>
      <c r="B88" s="24" t="s">
        <v>655</v>
      </c>
      <c r="C88" s="24" t="s">
        <v>656</v>
      </c>
      <c r="D88" s="25" t="s">
        <v>658</v>
      </c>
      <c r="E88" s="4" t="s">
        <v>569</v>
      </c>
      <c r="F88" s="3" t="s">
        <v>15</v>
      </c>
      <c r="G88" s="4" t="s">
        <v>22</v>
      </c>
      <c r="H88" s="3" t="s">
        <v>762</v>
      </c>
      <c r="I88" s="3" t="s">
        <v>14</v>
      </c>
      <c r="J88" s="3" t="s">
        <v>743</v>
      </c>
      <c r="K88" s="19" t="str">
        <f>SUBSTITUTE(DONOTDELETE!$A$14,"INSTR",SUBSTITUTE(LOWER($C88),".","_")) &amp; IF(ISNUMBER(SEARCH("rs2",$D88)),CHAR(10) &amp; SUBSTITUTE(DONOTDELETE!$A$18,"INSTR",SUBSTITUTE(LOWER($C88),".","_")),"")</f>
        <v>CG: RISCV_coverage_pkg.RISCV_coverage__1.cv_extract_h_cg.cp_rs1
CG: RISCV_coverage_pkg.RISCV_coverage__1.cv_extract_h_cg.cp_gpr_hazard[RAW_HAZARD]
CG: RISCV_coverage_pkg.RISCV_coverage__1.cv_extract_h_cg.cp_rd</v>
      </c>
    </row>
    <row r="89" spans="1:12" ht="60" x14ac:dyDescent="0.25">
      <c r="A89" s="24"/>
      <c r="B89" s="24"/>
      <c r="C89" s="24"/>
      <c r="D89" s="25"/>
      <c r="E89" s="4" t="s">
        <v>653</v>
      </c>
      <c r="F89" s="3" t="s">
        <v>15</v>
      </c>
      <c r="G89" s="4" t="s">
        <v>22</v>
      </c>
      <c r="H89" s="3" t="s">
        <v>762</v>
      </c>
      <c r="I89" s="3" t="s">
        <v>14</v>
      </c>
      <c r="J89" s="3" t="s">
        <v>743</v>
      </c>
      <c r="K89" s="19" t="str">
        <f>SUBSTITUTE(DONOTDELETE!$A$16,"INSTR",SUBSTITUTE(LOWER($C88),".","_")) &amp; IF(ISNUMBER(SEARCH("rs2",$D88)),CHAR(10) &amp; SUBSTITUTE(DONOTDELETE!$A$20,"INSTR",SUBSTITUTE(LOWER($C88),".","_")),"")</f>
        <v>CG: RISCV_coverage_pkg.RISCV_coverage__1.cv_extract_h_cg.cp_rd_toggle_h
CG: RISCV_coverage_pkg.RISCV_coverage__1.cv_extract_h_cg.cp_rs1_toggle_h</v>
      </c>
      <c r="L89" s="20" t="s">
        <v>758</v>
      </c>
    </row>
    <row r="90" spans="1:12" ht="105" x14ac:dyDescent="0.25">
      <c r="A90" s="24"/>
      <c r="B90" s="24"/>
      <c r="C90" s="24" t="s">
        <v>657</v>
      </c>
      <c r="D90" s="25" t="s">
        <v>659</v>
      </c>
      <c r="E90" s="4" t="s">
        <v>569</v>
      </c>
      <c r="F90" s="3" t="s">
        <v>15</v>
      </c>
      <c r="G90" s="4" t="s">
        <v>22</v>
      </c>
      <c r="H90" s="3" t="s">
        <v>762</v>
      </c>
      <c r="I90" s="3" t="s">
        <v>14</v>
      </c>
      <c r="J90" s="3" t="s">
        <v>743</v>
      </c>
      <c r="K90" s="19" t="str">
        <f>SUBSTITUTE(DONOTDELETE!$A$14,"INSTR",SUBSTITUTE(LOWER($C90),".","_")) &amp; IF(ISNUMBER(SEARCH("rs2",$D90)),CHAR(10) &amp; SUBSTITUTE(DONOTDELETE!$A$18,"INSTR",SUBSTITUTE(LOWER($C90),".","_")),"")</f>
        <v>CG: RISCV_coverage_pkg.RISCV_coverage__1.cv_extract_b_cg.cp_rs1
CG: RISCV_coverage_pkg.RISCV_coverage__1.cv_extract_b_cg.cp_gpr_hazard[RAW_HAZARD]
CG: RISCV_coverage_pkg.RISCV_coverage__1.cv_extract_b_cg.cp_rd</v>
      </c>
    </row>
    <row r="91" spans="1:12" ht="75" x14ac:dyDescent="0.25">
      <c r="A91" s="24"/>
      <c r="B91" s="24"/>
      <c r="C91" s="24"/>
      <c r="D91" s="25"/>
      <c r="E91" s="4" t="s">
        <v>660</v>
      </c>
      <c r="F91" s="3" t="s">
        <v>15</v>
      </c>
      <c r="G91" s="4" t="s">
        <v>22</v>
      </c>
      <c r="H91" s="3" t="s">
        <v>762</v>
      </c>
      <c r="I91" s="3" t="s">
        <v>14</v>
      </c>
      <c r="J91" s="3" t="s">
        <v>743</v>
      </c>
      <c r="K91" s="19" t="str">
        <f>SUBSTITUTE(DONOTDELETE!$A$17,"INSTR",SUBSTITUTE(LOWER($C90),".","_")) &amp; IF(ISNUMBER(SEARCH("rs2",$D90)),CHAR(10) &amp; SUBSTITUTE(DONOTDELETE!$A$21,"INSTR",SUBSTITUTE(LOWER($C90),".","_")),"")</f>
        <v>CG: RISCV_coverage_pkg.RISCV_coverage__1.cv_extract_b_cg.cp_rd_toggle_b
CG: RISCV_coverage_pkg.RISCV_coverage__1.cv_extract_b_cg.cp_rs1_toggle_b</v>
      </c>
      <c r="L91" s="20" t="s">
        <v>758</v>
      </c>
    </row>
    <row r="92" spans="1:12" ht="105" x14ac:dyDescent="0.25">
      <c r="A92" s="24"/>
      <c r="B92" s="24"/>
      <c r="C92" s="24" t="s">
        <v>664</v>
      </c>
      <c r="D92" s="25" t="s">
        <v>662</v>
      </c>
      <c r="E92" s="4" t="s">
        <v>569</v>
      </c>
      <c r="F92" s="3" t="s">
        <v>15</v>
      </c>
      <c r="G92" s="4" t="s">
        <v>22</v>
      </c>
      <c r="H92" s="3" t="s">
        <v>762</v>
      </c>
      <c r="I92" s="3" t="s">
        <v>14</v>
      </c>
      <c r="J92" s="3" t="s">
        <v>743</v>
      </c>
      <c r="K92" s="19" t="str">
        <f>SUBSTITUTE(DONOTDELETE!$A$14,"INSTR",SUBSTITUTE(LOWER($C92),".","_")) &amp; IF(ISNUMBER(SEARCH("rs2",$D92)),CHAR(10) &amp; SUBSTITUTE(DONOTDELETE!$A$18,"INSTR",SUBSTITUTE(LOWER($C92),".","_")),"")</f>
        <v>CG: RISCV_coverage_pkg.RISCV_coverage__1.cv_extractu_h_cg.cp_rs1
CG: RISCV_coverage_pkg.RISCV_coverage__1.cv_extractu_h_cg.cp_gpr_hazard[RAW_HAZARD]
CG: RISCV_coverage_pkg.RISCV_coverage__1.cv_extractu_h_cg.cp_rd</v>
      </c>
    </row>
    <row r="93" spans="1:12" ht="75" x14ac:dyDescent="0.25">
      <c r="A93" s="24"/>
      <c r="B93" s="24"/>
      <c r="C93" s="24"/>
      <c r="D93" s="25"/>
      <c r="E93" s="4" t="s">
        <v>754</v>
      </c>
      <c r="F93" s="3" t="s">
        <v>15</v>
      </c>
      <c r="G93" s="4" t="s">
        <v>22</v>
      </c>
      <c r="H93" s="3" t="s">
        <v>762</v>
      </c>
      <c r="I93" s="3" t="s">
        <v>14</v>
      </c>
      <c r="J93" s="3" t="s">
        <v>743</v>
      </c>
      <c r="K93" s="19" t="str">
        <f>SUBSTITUTE(DONOTDELETE!$A$16,"INSTR",SUBSTITUTE(LOWER($C92),".","_")) &amp; IF(ISNUMBER(SEARCH("rs2",$D92)),CHAR(10) &amp; SUBSTITUTE(DONOTDELETE!$A$20,"INSTR",SUBSTITUTE(LOWER($C92),".","_")),"")</f>
        <v>CG: RISCV_coverage_pkg.RISCV_coverage__1.cv_extractu_h_cg.cp_rd_toggle_h
CG: RISCV_coverage_pkg.RISCV_coverage__1.cv_extractu_h_cg.cp_rs1_toggle_h</v>
      </c>
      <c r="L93" s="20" t="s">
        <v>758</v>
      </c>
    </row>
    <row r="94" spans="1:12" ht="105" x14ac:dyDescent="0.25">
      <c r="A94" s="24"/>
      <c r="B94" s="24"/>
      <c r="C94" s="24" t="s">
        <v>661</v>
      </c>
      <c r="D94" s="25" t="s">
        <v>663</v>
      </c>
      <c r="E94" s="4" t="s">
        <v>569</v>
      </c>
      <c r="F94" s="3" t="s">
        <v>15</v>
      </c>
      <c r="G94" s="4" t="s">
        <v>22</v>
      </c>
      <c r="H94" s="3" t="s">
        <v>762</v>
      </c>
      <c r="I94" s="3" t="s">
        <v>14</v>
      </c>
      <c r="J94" s="3" t="s">
        <v>743</v>
      </c>
      <c r="K94" s="19" t="str">
        <f>SUBSTITUTE(DONOTDELETE!$A$14,"INSTR",SUBSTITUTE(LOWER($C94),".","_")) &amp; IF(ISNUMBER(SEARCH("rs2",$D94)),CHAR(10) &amp; SUBSTITUTE(DONOTDELETE!$A$18,"INSTR",SUBSTITUTE(LOWER($C94),".","_")),"")</f>
        <v>CG: RISCV_coverage_pkg.RISCV_coverage__1.cv_extractu_b_cg.cp_rs1
CG: RISCV_coverage_pkg.RISCV_coverage__1.cv_extractu_b_cg.cp_gpr_hazard[RAW_HAZARD]
CG: RISCV_coverage_pkg.RISCV_coverage__1.cv_extractu_b_cg.cp_rd</v>
      </c>
    </row>
    <row r="95" spans="1:12" ht="75" x14ac:dyDescent="0.25">
      <c r="A95" s="24"/>
      <c r="B95" s="24"/>
      <c r="C95" s="24"/>
      <c r="D95" s="25"/>
      <c r="E95" s="4" t="s">
        <v>660</v>
      </c>
      <c r="F95" s="3" t="s">
        <v>15</v>
      </c>
      <c r="G95" s="4" t="s">
        <v>22</v>
      </c>
      <c r="H95" s="3" t="s">
        <v>762</v>
      </c>
      <c r="I95" s="3" t="s">
        <v>14</v>
      </c>
      <c r="J95" s="3" t="s">
        <v>743</v>
      </c>
      <c r="K95" s="19" t="str">
        <f>SUBSTITUTE(DONOTDELETE!$A$17,"INSTR",SUBSTITUTE(LOWER($C94),".","_")) &amp; IF(ISNUMBER(SEARCH("rs2",$D94)),CHAR(10) &amp; SUBSTITUTE(DONOTDELETE!$A$21,"INSTR",SUBSTITUTE(LOWER($C94),".","_")),"")</f>
        <v>CG: RISCV_coverage_pkg.RISCV_coverage__1.cv_extractu_b_cg.cp_rd_toggle_b
CG: RISCV_coverage_pkg.RISCV_coverage__1.cv_extractu_b_cg.cp_rs1_toggle_b</v>
      </c>
      <c r="L95" s="20" t="s">
        <v>758</v>
      </c>
    </row>
    <row r="96" spans="1:12" ht="105" x14ac:dyDescent="0.25">
      <c r="A96" s="24"/>
      <c r="B96" s="24"/>
      <c r="C96" s="24" t="s">
        <v>666</v>
      </c>
      <c r="D96" s="25" t="s">
        <v>667</v>
      </c>
      <c r="E96" s="4" t="s">
        <v>569</v>
      </c>
      <c r="F96" s="3" t="s">
        <v>15</v>
      </c>
      <c r="G96" s="4" t="s">
        <v>22</v>
      </c>
      <c r="H96" s="3" t="s">
        <v>762</v>
      </c>
      <c r="I96" s="3" t="s">
        <v>14</v>
      </c>
      <c r="J96" s="3" t="s">
        <v>743</v>
      </c>
      <c r="K96" s="19" t="str">
        <f>SUBSTITUTE(DONOTDELETE!$A$14,"INSTR",SUBSTITUTE(LOWER($C96),".","_")) &amp; IF(ISNUMBER(SEARCH("rs2",$D96)),CHAR(10) &amp; SUBSTITUTE(DONOTDELETE!$A$18,"INSTR",SUBSTITUTE(LOWER($C96),".","_")),"")</f>
        <v>CG: RISCV_coverage_pkg.RISCV_coverage__1.cv_insert_h_cg.cp_rs1
CG: RISCV_coverage_pkg.RISCV_coverage__1.cv_insert_h_cg.cp_gpr_hazard[RAW_HAZARD]
CG: RISCV_coverage_pkg.RISCV_coverage__1.cv_insert_h_cg.cp_rd</v>
      </c>
    </row>
    <row r="97" spans="1:12" ht="75" x14ac:dyDescent="0.25">
      <c r="A97" s="24"/>
      <c r="B97" s="24"/>
      <c r="C97" s="24"/>
      <c r="D97" s="25"/>
      <c r="E97" s="4" t="s">
        <v>755</v>
      </c>
      <c r="F97" s="3" t="s">
        <v>15</v>
      </c>
      <c r="G97" s="4" t="s">
        <v>22</v>
      </c>
      <c r="H97" s="3" t="s">
        <v>762</v>
      </c>
      <c r="I97" s="3" t="s">
        <v>14</v>
      </c>
      <c r="J97" s="3" t="s">
        <v>743</v>
      </c>
      <c r="K97" s="19" t="str">
        <f>SUBSTITUTE(DONOTDELETE!$A$16,"INSTR",SUBSTITUTE(LOWER($C96),".","_")) &amp; IF(ISNUMBER(SEARCH("rs2",$D96)),CHAR(10) &amp; SUBSTITUTE(DONOTDELETE!$A$20,"INSTR",SUBSTITUTE(LOWER($C96),".","_")),"")</f>
        <v>CG: RISCV_coverage_pkg.RISCV_coverage__1.cv_insert_h_cg.cp_rd_toggle_h
CG: RISCV_coverage_pkg.RISCV_coverage__1.cv_insert_h_cg.cp_rs1_toggle_h</v>
      </c>
      <c r="L97" s="20" t="s">
        <v>758</v>
      </c>
    </row>
    <row r="98" spans="1:12" ht="105" x14ac:dyDescent="0.25">
      <c r="A98" s="24"/>
      <c r="B98" s="24"/>
      <c r="C98" s="24" t="s">
        <v>665</v>
      </c>
      <c r="D98" s="25" t="s">
        <v>668</v>
      </c>
      <c r="E98" s="4" t="s">
        <v>569</v>
      </c>
      <c r="F98" s="3" t="s">
        <v>15</v>
      </c>
      <c r="G98" s="4" t="s">
        <v>22</v>
      </c>
      <c r="H98" s="3" t="s">
        <v>762</v>
      </c>
      <c r="I98" s="3" t="s">
        <v>14</v>
      </c>
      <c r="J98" s="3" t="s">
        <v>743</v>
      </c>
      <c r="K98" s="19" t="str">
        <f>SUBSTITUTE(DONOTDELETE!$A$14,"INSTR",SUBSTITUTE(LOWER($C98),".","_")) &amp; IF(ISNUMBER(SEARCH("rs2",$D98)),CHAR(10) &amp; SUBSTITUTE(DONOTDELETE!$A$18,"INSTR",SUBSTITUTE(LOWER($C98),".","_")),"")</f>
        <v>CG: RISCV_coverage_pkg.RISCV_coverage__1.cv_insert_b_cg.cp_rs1
CG: RISCV_coverage_pkg.RISCV_coverage__1.cv_insert_b_cg.cp_gpr_hazard[RAW_HAZARD]
CG: RISCV_coverage_pkg.RISCV_coverage__1.cv_insert_b_cg.cp_rd</v>
      </c>
    </row>
    <row r="99" spans="1:12" ht="60" x14ac:dyDescent="0.25">
      <c r="A99" s="24"/>
      <c r="B99" s="24"/>
      <c r="C99" s="24"/>
      <c r="D99" s="25"/>
      <c r="E99" s="4" t="s">
        <v>669</v>
      </c>
      <c r="F99" s="3" t="s">
        <v>15</v>
      </c>
      <c r="G99" s="4" t="s">
        <v>22</v>
      </c>
      <c r="H99" s="3" t="s">
        <v>762</v>
      </c>
      <c r="I99" s="3" t="s">
        <v>14</v>
      </c>
      <c r="J99" s="3" t="s">
        <v>743</v>
      </c>
      <c r="K99" s="19" t="str">
        <f>SUBSTITUTE(DONOTDELETE!$A$17,"INSTR",SUBSTITUTE(LOWER($C98),".","_")) &amp; IF(ISNUMBER(SEARCH("rs2",$D98)),CHAR(10) &amp; SUBSTITUTE(DONOTDELETE!$A$21,"INSTR",SUBSTITUTE(LOWER($C98),".","_")),"")</f>
        <v>CG: RISCV_coverage_pkg.RISCV_coverage__1.cv_insert_b_cg.cp_rd_toggle_b
CG: RISCV_coverage_pkg.RISCV_coverage__1.cv_insert_b_cg.cp_rs1_toggle_b</v>
      </c>
      <c r="L99" s="20" t="s">
        <v>757</v>
      </c>
    </row>
    <row r="100" spans="1:12" ht="180" x14ac:dyDescent="0.25">
      <c r="A100" s="24"/>
      <c r="B100" s="24" t="s">
        <v>560</v>
      </c>
      <c r="C100" s="26" t="s">
        <v>27</v>
      </c>
      <c r="D100" s="25" t="s">
        <v>34</v>
      </c>
      <c r="E100" s="4" t="s">
        <v>58</v>
      </c>
      <c r="F100" s="3" t="s">
        <v>15</v>
      </c>
      <c r="G100" s="4" t="s">
        <v>22</v>
      </c>
      <c r="H100" s="3" t="s">
        <v>762</v>
      </c>
      <c r="I100" s="3" t="s">
        <v>14</v>
      </c>
      <c r="J100" s="3" t="s">
        <v>744</v>
      </c>
      <c r="K100" s="19" t="str">
        <f>SUBSTITUTE(DONOTDELETE!$A$14,"INSTR",SUBSTITUTE(SUBSTITUTE(LOWER($C100),".","_"),"dotp","dotsp"))&amp;IF(ISNUMBER(SEARCH("rs2",D100)),CHAR(10)&amp;SUBSTITUTE(DONOTDELETE!$A$18,"INSTR",SUBSTITUTE(SUBSTITUTE(LOWER($C100),".","_"),"dotp","dotsp")),"") &amp; CHAR(10) &amp; SUBSTITUTE(DONOTDELETE!$A$14,"INSTR",SUBSTITUTE(SUBSTITUTE(LOWER($C100),".","_"),"dotp","dotusp"))&amp;IF(ISNUMBER(SEARCH("rs2",$D100)),CHAR(10)&amp;SUBSTITUTE(DONOTDELETE!$A$18,"INSTR",SUBSTITUTE(SUBSTITUTE(LOWER($C100),".","_"),"dotp","dotusp")),"") &amp; CHAR(10) &amp; SUBSTITUTE(DONOTDELETE!$A$14,"INSTR",SUBSTITUTE(SUBSTITUTE(LOWER($C100),".","_"),"dotp","dotup"))&amp;IF(ISNUMBER(SEARCH("rs2",$D100)),CHAR(10)&amp;SUBSTITUTE(DONOTDELETE!$A$18,"INSTR",SUBSTITUTE(SUBSTITUTE(LOWER($C100),".","_"),"dotp","dotup")),"")</f>
        <v>CG: RISCV_coverage_pkg.RISCV_coverage__1.cv_dotsp_h_cg.cp_rs1
CG: RISCV_coverage_pkg.RISCV_coverage__1.cv_dotsp_h_cg.cp_gpr_hazard[RAW_HAZARD]
CG: RISCV_coverage_pkg.RISCV_coverage__1.cv_dotsp_h_cg.cp_rd
CG: RISCV_coverage_pkg.RISCV_coverage__1.cv_dotsp_h_cg.cp_rs2
CG: RISCV_coverage_pkg.RISCV_coverage__1.cv_dotusp_h_cg.cp_rs1
CG: RISCV_coverage_pkg.RISCV_coverage__1.cv_dotusp_h_cg.cp_gpr_hazard[RAW_HAZARD]
CG: RISCV_coverage_pkg.RISCV_coverage__1.cv_dotusp_h_cg.cp_rd
CG: RISCV_coverage_pkg.RISCV_coverage__1.cv_dotusp_h_cg.cp_rs2
CG: RISCV_coverage_pkg.RISCV_coverage__1.cv_dotup_h_cg.cp_rs1
CG: RISCV_coverage_pkg.RISCV_coverage__1.cv_dotup_h_cg.cp_gpr_hazard[RAW_HAZARD]
CG: RISCV_coverage_pkg.RISCV_coverage__1.cv_dotup_h_cg.cp_rd
CG: RISCV_coverage_pkg.RISCV_coverage__1.cv_dotup_h_cg.cp_rs2</v>
      </c>
    </row>
    <row r="101" spans="1:12" ht="135" x14ac:dyDescent="0.25">
      <c r="A101" s="24"/>
      <c r="B101" s="24"/>
      <c r="C101" s="26"/>
      <c r="D101" s="25"/>
      <c r="E101" s="4" t="s">
        <v>26</v>
      </c>
      <c r="F101" s="3" t="s">
        <v>15</v>
      </c>
      <c r="G101" s="4" t="s">
        <v>22</v>
      </c>
      <c r="H101" s="3" t="s">
        <v>762</v>
      </c>
      <c r="I101" s="3" t="s">
        <v>14</v>
      </c>
      <c r="J101" s="3" t="s">
        <v>744</v>
      </c>
      <c r="K101" s="19" t="str">
        <f>SUBSTITUTE(DONOTDELETE!$A$16,"INSTR",SUBSTITUTE(SUBSTITUTE(LOWER($C100),".","_"),"dotp","dotsp")) &amp; IF(ISNUMBER(SEARCH("rs2",$D100)),CHAR(10) &amp; SUBSTITUTE(DONOTDELETE!$A$20,"INSTR",SUBSTITUTE(SUBSTITUTE(LOWER($C100),".","_"),"dotp","dotsp")),"") &amp; CHAR(10) &amp; SUBSTITUTE(DONOTDELETE!$A$16,"INSTR",SUBSTITUTE(SUBSTITUTE(LOWER($C100),".","_"),"dotp","dotusp")) &amp; IF(ISNUMBER(SEARCH("rs2",$D100)),CHAR(10) &amp; SUBSTITUTE(DONOTDELETE!$A$20,"INSTR",SUBSTITUTE(SUBSTITUTE(LOWER($C100),".","_"),"dotp","dotusp")),"") &amp; CHAR(10) &amp; SUBSTITUTE(DONOTDELETE!$A$16,"INSTR",SUBSTITUTE(SUBSTITUTE(LOWER($C100),".","_"),"dotp","dotup")) &amp; IF(ISNUMBER(SEARCH("rs2",$D100)),CHAR(10) &amp; SUBSTITUTE(DONOTDELETE!$A$20,"INSTR",SUBSTITUTE(SUBSTITUTE(LOWER($C100),".","_"),"dotp","dotup")),"")</f>
        <v>CG: RISCV_coverage_pkg.RISCV_coverage__1.cv_dotsp_h_cg.cp_rd_toggle_h
CG: RISCV_coverage_pkg.RISCV_coverage__1.cv_dotsp_h_cg.cp_rs1_toggle_h
CG: RISCV_coverage_pkg.RISCV_coverage__1.cv_dotsp_h_cg.cp_rs2_toggle_h
CG: RISCV_coverage_pkg.RISCV_coverage__1.cv_dotusp_h_cg.cp_rd_toggle_h
CG: RISCV_coverage_pkg.RISCV_coverage__1.cv_dotusp_h_cg.cp_rs1_toggle_h
CG: RISCV_coverage_pkg.RISCV_coverage__1.cv_dotusp_h_cg.cp_rs2_toggle_h
CG: RISCV_coverage_pkg.RISCV_coverage__1.cv_dotup_h_cg.cp_rd_toggle_h
CG: RISCV_coverage_pkg.RISCV_coverage__1.cv_dotup_h_cg.cp_rs1_toggle_h
CG: RISCV_coverage_pkg.RISCV_coverage__1.cv_dotup_h_cg.cp_rs2_toggle_h</v>
      </c>
      <c r="L101" s="20" t="s">
        <v>757</v>
      </c>
    </row>
    <row r="102" spans="1:12" ht="180" x14ac:dyDescent="0.25">
      <c r="A102" s="24"/>
      <c r="B102" s="24"/>
      <c r="C102" s="26" t="s">
        <v>31</v>
      </c>
      <c r="D102" s="25" t="s">
        <v>33</v>
      </c>
      <c r="E102" s="4" t="s">
        <v>58</v>
      </c>
      <c r="F102" s="3" t="s">
        <v>15</v>
      </c>
      <c r="G102" s="4" t="s">
        <v>22</v>
      </c>
      <c r="H102" s="3" t="s">
        <v>762</v>
      </c>
      <c r="I102" s="3" t="s">
        <v>14</v>
      </c>
      <c r="J102" s="3" t="s">
        <v>744</v>
      </c>
      <c r="K102" s="19" t="str">
        <f>SUBSTITUTE(DONOTDELETE!$A$14,"INSTR",SUBSTITUTE(SUBSTITUTE(LOWER($C102),".","_"),"dotp","dotsp"))&amp;IF(ISNUMBER(SEARCH("rs2",D102)),CHAR(10)&amp;SUBSTITUTE(DONOTDELETE!$A$18,"INSTR",SUBSTITUTE(SUBSTITUTE(LOWER($C102),".","_"),"dotp","dotsp")),"") &amp; CHAR(10) &amp; SUBSTITUTE(DONOTDELETE!$A$14,"INSTR",SUBSTITUTE(SUBSTITUTE(LOWER($C102),".","_"),"dotp","dotusp"))&amp;IF(ISNUMBER(SEARCH("rs2",$D102)),CHAR(10)&amp;SUBSTITUTE(DONOTDELETE!$A$18,"INSTR",SUBSTITUTE(SUBSTITUTE(LOWER($C102),".","_"),"dotp","dotusp")),"") &amp; CHAR(10) &amp; SUBSTITUTE(DONOTDELETE!$A$14,"INSTR",SUBSTITUTE(SUBSTITUTE(LOWER($C102),".","_"),"dotp","dotup"))&amp;IF(ISNUMBER(SEARCH("rs2",$D102)),CHAR(10)&amp;SUBSTITUTE(DONOTDELETE!$A$18,"INSTR",SUBSTITUTE(SUBSTITUTE(LOWER($C102),".","_"),"dotp","dotup")),"")</f>
        <v>CG: RISCV_coverage_pkg.RISCV_coverage__1.cv_dotsp_sc_h_cg.cp_rs1
CG: RISCV_coverage_pkg.RISCV_coverage__1.cv_dotsp_sc_h_cg.cp_gpr_hazard[RAW_HAZARD]
CG: RISCV_coverage_pkg.RISCV_coverage__1.cv_dotsp_sc_h_cg.cp_rd
CG: RISCV_coverage_pkg.RISCV_coverage__1.cv_dotsp_sc_h_cg.cp_rs2
CG: RISCV_coverage_pkg.RISCV_coverage__1.cv_dotusp_sc_h_cg.cp_rs1
CG: RISCV_coverage_pkg.RISCV_coverage__1.cv_dotusp_sc_h_cg.cp_gpr_hazard[RAW_HAZARD]
CG: RISCV_coverage_pkg.RISCV_coverage__1.cv_dotusp_sc_h_cg.cp_rd
CG: RISCV_coverage_pkg.RISCV_coverage__1.cv_dotusp_sc_h_cg.cp_rs2
CG: RISCV_coverage_pkg.RISCV_coverage__1.cv_dotup_sc_h_cg.cp_rs1
CG: RISCV_coverage_pkg.RISCV_coverage__1.cv_dotup_sc_h_cg.cp_gpr_hazard[RAW_HAZARD]
CG: RISCV_coverage_pkg.RISCV_coverage__1.cv_dotup_sc_h_cg.cp_rd
CG: RISCV_coverage_pkg.RISCV_coverage__1.cv_dotup_sc_h_cg.cp_rs2</v>
      </c>
    </row>
    <row r="103" spans="1:12" ht="135" x14ac:dyDescent="0.25">
      <c r="A103" s="24"/>
      <c r="B103" s="24"/>
      <c r="C103" s="26"/>
      <c r="D103" s="25"/>
      <c r="E103" s="4" t="s">
        <v>26</v>
      </c>
      <c r="F103" s="3" t="s">
        <v>15</v>
      </c>
      <c r="G103" s="4" t="s">
        <v>22</v>
      </c>
      <c r="H103" s="3" t="s">
        <v>762</v>
      </c>
      <c r="I103" s="3" t="s">
        <v>14</v>
      </c>
      <c r="J103" s="3" t="s">
        <v>744</v>
      </c>
      <c r="K103" s="19" t="str">
        <f>SUBSTITUTE(DONOTDELETE!$A$16,"INSTR",SUBSTITUTE(SUBSTITUTE(LOWER($C102),".","_"),"dotp","dotsp")) &amp; IF(ISNUMBER(SEARCH("rs2",$D102)),CHAR(10) &amp; SUBSTITUTE(DONOTDELETE!$A$20,"INSTR",SUBSTITUTE(SUBSTITUTE(LOWER($C102),".","_"),"dotp","dotsp")),"") &amp; CHAR(10) &amp; SUBSTITUTE(DONOTDELETE!$A$16,"INSTR",SUBSTITUTE(SUBSTITUTE(LOWER($C102),".","_"),"dotp","dotusp")) &amp; IF(ISNUMBER(SEARCH("rs2",$D102)),CHAR(10) &amp; SUBSTITUTE(DONOTDELETE!$A$20,"INSTR",SUBSTITUTE(SUBSTITUTE(LOWER($C102),".","_"),"dotp","dotusp")),"") &amp; CHAR(10) &amp; SUBSTITUTE(DONOTDELETE!$A$16,"INSTR",SUBSTITUTE(SUBSTITUTE(LOWER($C102),".","_"),"dotp","dotup")) &amp; IF(ISNUMBER(SEARCH("rs2",$D102)),CHAR(10) &amp; SUBSTITUTE(DONOTDELETE!$A$20,"INSTR",SUBSTITUTE(SUBSTITUTE(LOWER($C102),".","_"),"dotp","dotup")),"")</f>
        <v>CG: RISCV_coverage_pkg.RISCV_coverage__1.cv_dotsp_sc_h_cg.cp_rd_toggle_h
CG: RISCV_coverage_pkg.RISCV_coverage__1.cv_dotsp_sc_h_cg.cp_rs1_toggle_h
CG: RISCV_coverage_pkg.RISCV_coverage__1.cv_dotsp_sc_h_cg.cp_rs2_toggle_h
CG: RISCV_coverage_pkg.RISCV_coverage__1.cv_dotusp_sc_h_cg.cp_rd_toggle_h
CG: RISCV_coverage_pkg.RISCV_coverage__1.cv_dotusp_sc_h_cg.cp_rs1_toggle_h
CG: RISCV_coverage_pkg.RISCV_coverage__1.cv_dotusp_sc_h_cg.cp_rs2_toggle_h
CG: RISCV_coverage_pkg.RISCV_coverage__1.cv_dotup_sc_h_cg.cp_rd_toggle_h
CG: RISCV_coverage_pkg.RISCV_coverage__1.cv_dotup_sc_h_cg.cp_rs1_toggle_h
CG: RISCV_coverage_pkg.RISCV_coverage__1.cv_dotup_sc_h_cg.cp_rs2_toggle_h</v>
      </c>
      <c r="L103" s="20" t="s">
        <v>757</v>
      </c>
    </row>
    <row r="104" spans="1:12" ht="135" x14ac:dyDescent="0.25">
      <c r="A104" s="24"/>
      <c r="B104" s="24"/>
      <c r="C104" s="26" t="s">
        <v>32</v>
      </c>
      <c r="D104" s="25" t="s">
        <v>35</v>
      </c>
      <c r="E104" s="4" t="s">
        <v>57</v>
      </c>
      <c r="F104" s="3" t="s">
        <v>15</v>
      </c>
      <c r="G104" s="4" t="s">
        <v>22</v>
      </c>
      <c r="H104" s="3" t="s">
        <v>762</v>
      </c>
      <c r="I104" s="3" t="s">
        <v>14</v>
      </c>
      <c r="J104" s="3" t="s">
        <v>744</v>
      </c>
      <c r="K104" s="19" t="str">
        <f>SUBSTITUTE(DONOTDELETE!$A$14,"INSTR",SUBSTITUTE(SUBSTITUTE(LOWER($C104),".","_"),"dotp","dotsp"))&amp;IF(ISNUMBER(SEARCH("rs2",D104)),CHAR(10)&amp;SUBSTITUTE(DONOTDELETE!$A$18,"INSTR",SUBSTITUTE(SUBSTITUTE(LOWER($C104),".","_"),"dotp","dotsp")),"") &amp; CHAR(10) &amp; SUBSTITUTE(DONOTDELETE!$A$14,"INSTR",SUBSTITUTE(SUBSTITUTE(LOWER($C104),".","_"),"dotp","dotusp"))&amp;IF(ISNUMBER(SEARCH("rs2",$D104)),CHAR(10)&amp;SUBSTITUTE(DONOTDELETE!$A$18,"INSTR",SUBSTITUTE(SUBSTITUTE(LOWER($C104),".","_"),"dotp","dotusp")),"") &amp; CHAR(10) &amp; SUBSTITUTE(DONOTDELETE!$A$14,"INSTR",SUBSTITUTE(SUBSTITUTE(LOWER($C104),".","_"),"dotp","dotup"))&amp;IF(ISNUMBER(SEARCH("rs2",$D104)),CHAR(10)&amp;SUBSTITUTE(DONOTDELETE!$A$18,"INSTR",SUBSTITUTE(SUBSTITUTE(LOWER($C104),".","_"),"dotp","dotup")),"")</f>
        <v>CG: RISCV_coverage_pkg.RISCV_coverage__1.cv_dotsp_sci_h_cg.cp_rs1
CG: RISCV_coverage_pkg.RISCV_coverage__1.cv_dotsp_sci_h_cg.cp_gpr_hazard[RAW_HAZARD]
CG: RISCV_coverage_pkg.RISCV_coverage__1.cv_dotsp_sci_h_cg.cp_rd
CG: RISCV_coverage_pkg.RISCV_coverage__1.cv_dotusp_sci_h_cg.cp_rs1
CG: RISCV_coverage_pkg.RISCV_coverage__1.cv_dotusp_sci_h_cg.cp_gpr_hazard[RAW_HAZARD]
CG: RISCV_coverage_pkg.RISCV_coverage__1.cv_dotusp_sci_h_cg.cp_rd
CG: RISCV_coverage_pkg.RISCV_coverage__1.cv_dotup_sci_h_cg.cp_rs1
CG: RISCV_coverage_pkg.RISCV_coverage__1.cv_dotup_sci_h_cg.cp_gpr_hazard[RAW_HAZARD]
CG: RISCV_coverage_pkg.RISCV_coverage__1.cv_dotup_sci_h_cg.cp_rd</v>
      </c>
    </row>
    <row r="105" spans="1:12" ht="90" x14ac:dyDescent="0.25">
      <c r="A105" s="24"/>
      <c r="B105" s="24"/>
      <c r="C105" s="26"/>
      <c r="D105" s="25"/>
      <c r="E105" s="4" t="s">
        <v>36</v>
      </c>
      <c r="F105" s="3" t="s">
        <v>15</v>
      </c>
      <c r="G105" s="4" t="s">
        <v>22</v>
      </c>
      <c r="H105" s="3" t="s">
        <v>762</v>
      </c>
      <c r="I105" s="3" t="s">
        <v>14</v>
      </c>
      <c r="J105" s="3" t="s">
        <v>744</v>
      </c>
      <c r="K105" s="19" t="str">
        <f>SUBSTITUTE(DONOTDELETE!$A$16,"INSTR",SUBSTITUTE(SUBSTITUTE(LOWER($C104),".","_"),"dotp","dotsp")) &amp; IF(ISNUMBER(SEARCH("rs2",$D104)),CHAR(10) &amp; SUBSTITUTE(DONOTDELETE!$A$20,"INSTR",SUBSTITUTE(SUBSTITUTE(LOWER($C104),".","_"),"dotp","dotsp")),"") &amp; CHAR(10) &amp; SUBSTITUTE(DONOTDELETE!$A$16,"INSTR",SUBSTITUTE(SUBSTITUTE(LOWER($C104),".","_"),"dotp","dotusp")) &amp; IF(ISNUMBER(SEARCH("rs2",$D104)),CHAR(10) &amp; SUBSTITUTE(DONOTDELETE!$A$20,"INSTR",SUBSTITUTE(SUBSTITUTE(LOWER($C104),".","_"),"dotp","dotusp")),"") &amp; CHAR(10) &amp; SUBSTITUTE(DONOTDELETE!$A$16,"INSTR",SUBSTITUTE(SUBSTITUTE(LOWER($C104),".","_"),"dotp","dotup")) &amp; IF(ISNUMBER(SEARCH("rs2",$D104)),CHAR(10) &amp; SUBSTITUTE(DONOTDELETE!$A$20,"INSTR",SUBSTITUTE(SUBSTITUTE(LOWER($C104),".","_"),"dotp","dotup")),"")</f>
        <v>CG: RISCV_coverage_pkg.RISCV_coverage__1.cv_dotsp_sci_h_cg.cp_rd_toggle_h
CG: RISCV_coverage_pkg.RISCV_coverage__1.cv_dotsp_sci_h_cg.cp_rs1_toggle_h
CG: RISCV_coverage_pkg.RISCV_coverage__1.cv_dotusp_sci_h_cg.cp_rd_toggle_h
CG: RISCV_coverage_pkg.RISCV_coverage__1.cv_dotusp_sci_h_cg.cp_rs1_toggle_h
CG: RISCV_coverage_pkg.RISCV_coverage__1.cv_dotup_sci_h_cg.cp_rd_toggle_h
CG: RISCV_coverage_pkg.RISCV_coverage__1.cv_dotup_sci_h_cg.cp_rs1_toggle_h</v>
      </c>
      <c r="L105" s="20" t="s">
        <v>758</v>
      </c>
    </row>
    <row r="106" spans="1:12" ht="180" x14ac:dyDescent="0.25">
      <c r="A106" s="24"/>
      <c r="B106" s="24"/>
      <c r="C106" s="26" t="s">
        <v>28</v>
      </c>
      <c r="D106" s="25" t="s">
        <v>41</v>
      </c>
      <c r="E106" s="4" t="s">
        <v>58</v>
      </c>
      <c r="F106" s="3" t="s">
        <v>15</v>
      </c>
      <c r="G106" s="4" t="s">
        <v>22</v>
      </c>
      <c r="H106" s="3" t="s">
        <v>762</v>
      </c>
      <c r="I106" s="3" t="s">
        <v>14</v>
      </c>
      <c r="J106" s="3" t="s">
        <v>744</v>
      </c>
      <c r="K106" s="19" t="str">
        <f>SUBSTITUTE(DONOTDELETE!$A$14,"INSTR",SUBSTITUTE(SUBSTITUTE(LOWER($C106),".","_"),"dotp","dotsp"))&amp;IF(ISNUMBER(SEARCH("rs2",D106)),CHAR(10)&amp;SUBSTITUTE(DONOTDELETE!$A$18,"INSTR",SUBSTITUTE(SUBSTITUTE(LOWER($C106),".","_"),"dotp","dotsp")),"") &amp; CHAR(10) &amp; SUBSTITUTE(DONOTDELETE!$A$14,"INSTR",SUBSTITUTE(SUBSTITUTE(LOWER($C106),".","_"),"dotp","dotusp"))&amp;IF(ISNUMBER(SEARCH("rs2",D106)),CHAR(10)&amp;SUBSTITUTE(DONOTDELETE!$A$18,"INSTR",SUBSTITUTE(SUBSTITUTE(LOWER($C106),".","_"),"dotp","dotusp")),"") &amp; CHAR(10) &amp; SUBSTITUTE(DONOTDELETE!$A$14,"INSTR",SUBSTITUTE(SUBSTITUTE(LOWER($C106),".","_"),"dotp","dotup"))&amp;IF(ISNUMBER(SEARCH("rs2",D106)),CHAR(10)&amp;SUBSTITUTE(DONOTDELETE!$A$18,"INSTR",SUBSTITUTE(SUBSTITUTE(LOWER($C106),".","_"),"dotp","dotup")),"")</f>
        <v>CG: RISCV_coverage_pkg.RISCV_coverage__1.cv_dotsp_b_cg.cp_rs1
CG: RISCV_coverage_pkg.RISCV_coverage__1.cv_dotsp_b_cg.cp_gpr_hazard[RAW_HAZARD]
CG: RISCV_coverage_pkg.RISCV_coverage__1.cv_dotsp_b_cg.cp_rd
CG: RISCV_coverage_pkg.RISCV_coverage__1.cv_dotsp_b_cg.cp_rs2
CG: RISCV_coverage_pkg.RISCV_coverage__1.cv_dotusp_b_cg.cp_rs1
CG: RISCV_coverage_pkg.RISCV_coverage__1.cv_dotusp_b_cg.cp_gpr_hazard[RAW_HAZARD]
CG: RISCV_coverage_pkg.RISCV_coverage__1.cv_dotusp_b_cg.cp_rd
CG: RISCV_coverage_pkg.RISCV_coverage__1.cv_dotusp_b_cg.cp_rs2
CG: RISCV_coverage_pkg.RISCV_coverage__1.cv_dotup_b_cg.cp_rs1
CG: RISCV_coverage_pkg.RISCV_coverage__1.cv_dotup_b_cg.cp_gpr_hazard[RAW_HAZARD]
CG: RISCV_coverage_pkg.RISCV_coverage__1.cv_dotup_b_cg.cp_rd
CG: RISCV_coverage_pkg.RISCV_coverage__1.cv_dotup_b_cg.cp_rs2</v>
      </c>
    </row>
    <row r="107" spans="1:12" ht="135" x14ac:dyDescent="0.25">
      <c r="A107" s="24"/>
      <c r="B107" s="24"/>
      <c r="C107" s="26"/>
      <c r="D107" s="25"/>
      <c r="E107" s="4" t="s">
        <v>26</v>
      </c>
      <c r="F107" s="3" t="s">
        <v>15</v>
      </c>
      <c r="G107" s="4" t="s">
        <v>22</v>
      </c>
      <c r="H107" s="3" t="s">
        <v>762</v>
      </c>
      <c r="I107" s="3" t="s">
        <v>14</v>
      </c>
      <c r="J107" s="3" t="s">
        <v>744</v>
      </c>
      <c r="K107" s="19" t="str">
        <f>SUBSTITUTE(DONOTDELETE!$A$17,"INSTR",SUBSTITUTE(SUBSTITUTE(LOWER($C106),".","_"),"dotp","dotsp")) &amp; IF(ISNUMBER(SEARCH("rs2",D106)),CHAR(10) &amp; SUBSTITUTE(DONOTDELETE!$A$21,"INSTR",SUBSTITUTE(SUBSTITUTE(LOWER($C106),".","_"),"dotp","dotsp")),"") &amp; CHAR(10) &amp; SUBSTITUTE(DONOTDELETE!$A$17,"INSTR",SUBSTITUTE(SUBSTITUTE(LOWER($C106),".","_"),"dotp","dotusp")) &amp; IF(ISNUMBER(SEARCH("rs2",D106)),CHAR(10) &amp; SUBSTITUTE(DONOTDELETE!$A$21,"INSTR",SUBSTITUTE(SUBSTITUTE(LOWER($C106),".","_"),"dotp","dotusp")),"") &amp; CHAR(10) &amp; SUBSTITUTE(DONOTDELETE!$A$17,"INSTR",SUBSTITUTE(SUBSTITUTE(LOWER($C106),".","_"),"dotp","dotup")) &amp; IF(ISNUMBER(SEARCH("rs2",D106)),CHAR(10) &amp; SUBSTITUTE(DONOTDELETE!$A$21,"INSTR",SUBSTITUTE(SUBSTITUTE(LOWER($C106),".","_"),"dotp","dotup")),"")</f>
        <v>CG: RISCV_coverage_pkg.RISCV_coverage__1.cv_dotsp_b_cg.cp_rd_toggle_b
CG: RISCV_coverage_pkg.RISCV_coverage__1.cv_dotsp_b_cg.cp_rs1_toggle_b
CG: RISCV_coverage_pkg.RISCV_coverage__1.cv_dotsp_b_cg.cp_rs2_toggle_b
CG: RISCV_coverage_pkg.RISCV_coverage__1.cv_dotusp_b_cg.cp_rd_toggle_b
CG: RISCV_coverage_pkg.RISCV_coverage__1.cv_dotusp_b_cg.cp_rs1_toggle_b
CG: RISCV_coverage_pkg.RISCV_coverage__1.cv_dotusp_b_cg.cp_rs2_toggle_b
CG: RISCV_coverage_pkg.RISCV_coverage__1.cv_dotup_b_cg.cp_rd_toggle_b
CG: RISCV_coverage_pkg.RISCV_coverage__1.cv_dotup_b_cg.cp_rs1_toggle_b
CG: RISCV_coverage_pkg.RISCV_coverage__1.cv_dotup_b_cg.cp_rs2_toggle_b</v>
      </c>
      <c r="L107" s="20" t="s">
        <v>757</v>
      </c>
    </row>
    <row r="108" spans="1:12" ht="180" x14ac:dyDescent="0.25">
      <c r="A108" s="24"/>
      <c r="B108" s="24"/>
      <c r="C108" s="26" t="s">
        <v>37</v>
      </c>
      <c r="D108" s="25" t="s">
        <v>40</v>
      </c>
      <c r="E108" s="4" t="s">
        <v>58</v>
      </c>
      <c r="F108" s="3" t="s">
        <v>15</v>
      </c>
      <c r="G108" s="4" t="s">
        <v>22</v>
      </c>
      <c r="H108" s="3" t="s">
        <v>762</v>
      </c>
      <c r="I108" s="3" t="s">
        <v>14</v>
      </c>
      <c r="J108" s="3" t="s">
        <v>744</v>
      </c>
      <c r="K108" s="19" t="str">
        <f>SUBSTITUTE(DONOTDELETE!$A$14,"INSTR",SUBSTITUTE(SUBSTITUTE(LOWER($C108),".","_"),"dotp","dotsp"))&amp;IF(ISNUMBER(SEARCH("rs2",D108)),CHAR(10)&amp;SUBSTITUTE(DONOTDELETE!$A$18,"INSTR",SUBSTITUTE(SUBSTITUTE(LOWER($C108),".","_"),"dotp","dotsp")),"") &amp; CHAR(10) &amp; SUBSTITUTE(DONOTDELETE!$A$14,"INSTR",SUBSTITUTE(SUBSTITUTE(LOWER($C108),".","_"),"dotp","dotusp"))&amp;IF(ISNUMBER(SEARCH("rs2",D108)),CHAR(10)&amp;SUBSTITUTE(DONOTDELETE!$A$18,"INSTR",SUBSTITUTE(SUBSTITUTE(LOWER($C108),".","_"),"dotp","dotusp")),"") &amp; CHAR(10) &amp; SUBSTITUTE(DONOTDELETE!$A$14,"INSTR",SUBSTITUTE(SUBSTITUTE(LOWER($C108),".","_"),"dotp","dotup"))&amp;IF(ISNUMBER(SEARCH("rs2",D108)),CHAR(10)&amp;SUBSTITUTE(DONOTDELETE!$A$18,"INSTR",SUBSTITUTE(SUBSTITUTE(LOWER($C108),".","_"),"dotp","dotup")),"")</f>
        <v>CG: RISCV_coverage_pkg.RISCV_coverage__1.cv_dotsp_sc_b_cg.cp_rs1
CG: RISCV_coverage_pkg.RISCV_coverage__1.cv_dotsp_sc_b_cg.cp_gpr_hazard[RAW_HAZARD]
CG: RISCV_coverage_pkg.RISCV_coverage__1.cv_dotsp_sc_b_cg.cp_rd
CG: RISCV_coverage_pkg.RISCV_coverage__1.cv_dotsp_sc_b_cg.cp_rs2
CG: RISCV_coverage_pkg.RISCV_coverage__1.cv_dotusp_sc_b_cg.cp_rs1
CG: RISCV_coverage_pkg.RISCV_coverage__1.cv_dotusp_sc_b_cg.cp_gpr_hazard[RAW_HAZARD]
CG: RISCV_coverage_pkg.RISCV_coverage__1.cv_dotusp_sc_b_cg.cp_rd
CG: RISCV_coverage_pkg.RISCV_coverage__1.cv_dotusp_sc_b_cg.cp_rs2
CG: RISCV_coverage_pkg.RISCV_coverage__1.cv_dotup_sc_b_cg.cp_rs1
CG: RISCV_coverage_pkg.RISCV_coverage__1.cv_dotup_sc_b_cg.cp_gpr_hazard[RAW_HAZARD]
CG: RISCV_coverage_pkg.RISCV_coverage__1.cv_dotup_sc_b_cg.cp_rd
CG: RISCV_coverage_pkg.RISCV_coverage__1.cv_dotup_sc_b_cg.cp_rs2</v>
      </c>
    </row>
    <row r="109" spans="1:12" ht="135" x14ac:dyDescent="0.25">
      <c r="A109" s="24"/>
      <c r="B109" s="24"/>
      <c r="C109" s="26"/>
      <c r="D109" s="25"/>
      <c r="E109" s="4" t="s">
        <v>26</v>
      </c>
      <c r="F109" s="3" t="s">
        <v>15</v>
      </c>
      <c r="G109" s="4" t="s">
        <v>22</v>
      </c>
      <c r="H109" s="3" t="s">
        <v>762</v>
      </c>
      <c r="I109" s="3" t="s">
        <v>14</v>
      </c>
      <c r="J109" s="3" t="s">
        <v>744</v>
      </c>
      <c r="K109" s="19" t="str">
        <f>SUBSTITUTE(DONOTDELETE!$A$17,"INSTR",SUBSTITUTE(SUBSTITUTE(LOWER($C108),".","_"),"dotp","dotsp")) &amp; IF(ISNUMBER(SEARCH("rs2",D108)),CHAR(10) &amp; SUBSTITUTE(DONOTDELETE!$A$21,"INSTR",SUBSTITUTE(SUBSTITUTE(LOWER($C108),".","_"),"dotp","dotsp")),"") &amp; CHAR(10) &amp; SUBSTITUTE(DONOTDELETE!$A$17,"INSTR",SUBSTITUTE(SUBSTITUTE(LOWER($C108),".","_"),"dotp","dotusp")) &amp; IF(ISNUMBER(SEARCH("rs2",D108)),CHAR(10) &amp; SUBSTITUTE(DONOTDELETE!$A$21,"INSTR",SUBSTITUTE(SUBSTITUTE(LOWER($C108),".","_"),"dotp","dotusp")),"") &amp; CHAR(10) &amp; SUBSTITUTE(DONOTDELETE!$A$17,"INSTR",SUBSTITUTE(SUBSTITUTE(LOWER($C108),".","_"),"dotp","dotup")) &amp; IF(ISNUMBER(SEARCH("rs2",D108)),CHAR(10) &amp; SUBSTITUTE(DONOTDELETE!$A$21,"INSTR",SUBSTITUTE(SUBSTITUTE(LOWER($C108),".","_"),"dotp","dotup")),"")</f>
        <v>CG: RISCV_coverage_pkg.RISCV_coverage__1.cv_dotsp_sc_b_cg.cp_rd_toggle_b
CG: RISCV_coverage_pkg.RISCV_coverage__1.cv_dotsp_sc_b_cg.cp_rs1_toggle_b
CG: RISCV_coverage_pkg.RISCV_coverage__1.cv_dotsp_sc_b_cg.cp_rs2_toggle_b
CG: RISCV_coverage_pkg.RISCV_coverage__1.cv_dotusp_sc_b_cg.cp_rd_toggle_b
CG: RISCV_coverage_pkg.RISCV_coverage__1.cv_dotusp_sc_b_cg.cp_rs1_toggle_b
CG: RISCV_coverage_pkg.RISCV_coverage__1.cv_dotusp_sc_b_cg.cp_rs2_toggle_b
CG: RISCV_coverage_pkg.RISCV_coverage__1.cv_dotup_sc_b_cg.cp_rd_toggle_b
CG: RISCV_coverage_pkg.RISCV_coverage__1.cv_dotup_sc_b_cg.cp_rs1_toggle_b
CG: RISCV_coverage_pkg.RISCV_coverage__1.cv_dotup_sc_b_cg.cp_rs2_toggle_b</v>
      </c>
      <c r="L109" s="20" t="s">
        <v>757</v>
      </c>
    </row>
    <row r="110" spans="1:12" ht="135" x14ac:dyDescent="0.25">
      <c r="A110" s="24"/>
      <c r="B110" s="24"/>
      <c r="C110" s="26" t="s">
        <v>38</v>
      </c>
      <c r="D110" s="25" t="s">
        <v>39</v>
      </c>
      <c r="E110" s="4" t="s">
        <v>57</v>
      </c>
      <c r="F110" s="3" t="s">
        <v>15</v>
      </c>
      <c r="G110" s="4" t="s">
        <v>22</v>
      </c>
      <c r="H110" s="3" t="s">
        <v>762</v>
      </c>
      <c r="I110" s="3" t="s">
        <v>14</v>
      </c>
      <c r="J110" s="3" t="s">
        <v>744</v>
      </c>
      <c r="K110" s="19" t="str">
        <f>SUBSTITUTE(DONOTDELETE!$A$14,"INSTR",SUBSTITUTE(SUBSTITUTE(LOWER($C110),".","_"),"dotp","dotsp"))&amp;IF(ISNUMBER(SEARCH("rs2",D110)),CHAR(10)&amp;SUBSTITUTE(DONOTDELETE!$A$18,"INSTR",SUBSTITUTE(SUBSTITUTE(LOWER($C110),".","_"),"dotp","dotsp")),"") &amp; CHAR(10) &amp; SUBSTITUTE(DONOTDELETE!$A$14,"INSTR",SUBSTITUTE(SUBSTITUTE(LOWER($C110),".","_"),"dotp","dotusp"))&amp;IF(ISNUMBER(SEARCH("rs2",D110)),CHAR(10)&amp;SUBSTITUTE(DONOTDELETE!$A$18,"INSTR",SUBSTITUTE(SUBSTITUTE(LOWER($C110),".","_"),"dotp","dotusp")),"") &amp; CHAR(10) &amp; SUBSTITUTE(DONOTDELETE!$A$14,"INSTR",SUBSTITUTE(SUBSTITUTE(LOWER($C110),".","_"),"dotp","dotup"))&amp;IF(ISNUMBER(SEARCH("rs2",D110)),CHAR(10)&amp;SUBSTITUTE(DONOTDELETE!$A$18,"INSTR",SUBSTITUTE(SUBSTITUTE(LOWER($C110),".","_"),"dotp","dotup")),"")</f>
        <v>CG: RISCV_coverage_pkg.RISCV_coverage__1.cv_dotsp_sci_b_cg.cp_rs1
CG: RISCV_coverage_pkg.RISCV_coverage__1.cv_dotsp_sci_b_cg.cp_gpr_hazard[RAW_HAZARD]
CG: RISCV_coverage_pkg.RISCV_coverage__1.cv_dotsp_sci_b_cg.cp_rd
CG: RISCV_coverage_pkg.RISCV_coverage__1.cv_dotusp_sci_b_cg.cp_rs1
CG: RISCV_coverage_pkg.RISCV_coverage__1.cv_dotusp_sci_b_cg.cp_gpr_hazard[RAW_HAZARD]
CG: RISCV_coverage_pkg.RISCV_coverage__1.cv_dotusp_sci_b_cg.cp_rd
CG: RISCV_coverage_pkg.RISCV_coverage__1.cv_dotup_sci_b_cg.cp_rs1
CG: RISCV_coverage_pkg.RISCV_coverage__1.cv_dotup_sci_b_cg.cp_gpr_hazard[RAW_HAZARD]
CG: RISCV_coverage_pkg.RISCV_coverage__1.cv_dotup_sci_b_cg.cp_rd</v>
      </c>
    </row>
    <row r="111" spans="1:12" ht="90" x14ac:dyDescent="0.25">
      <c r="A111" s="24"/>
      <c r="B111" s="24"/>
      <c r="C111" s="26"/>
      <c r="D111" s="25"/>
      <c r="E111" s="4" t="s">
        <v>36</v>
      </c>
      <c r="F111" s="3" t="s">
        <v>15</v>
      </c>
      <c r="G111" s="4" t="s">
        <v>22</v>
      </c>
      <c r="H111" s="3" t="s">
        <v>762</v>
      </c>
      <c r="I111" s="3" t="s">
        <v>14</v>
      </c>
      <c r="J111" s="3" t="s">
        <v>744</v>
      </c>
      <c r="K111" s="19" t="str">
        <f>SUBSTITUTE(DONOTDELETE!$A$17,"INSTR",SUBSTITUTE(SUBSTITUTE(LOWER($C110),".","_"),"dotp","dotsp")) &amp; IF(ISNUMBER(SEARCH("rs2",D110)),CHAR(10) &amp; SUBSTITUTE(DONOTDELETE!$A$21,"INSTR",SUBSTITUTE(SUBSTITUTE(LOWER($C110),".","_"),"dotp","dotsp")),"") &amp; CHAR(10) &amp; SUBSTITUTE(DONOTDELETE!$A$17,"INSTR",SUBSTITUTE(SUBSTITUTE(LOWER($C110),".","_"),"dotp","dotusp")) &amp; IF(ISNUMBER(SEARCH("rs2",D110)),CHAR(10) &amp; SUBSTITUTE(DONOTDELETE!$A$21,"INSTR",SUBSTITUTE(SUBSTITUTE(LOWER($C110),".","_"),"dotp","dotusp")),"") &amp; CHAR(10) &amp; SUBSTITUTE(DONOTDELETE!$A$17,"INSTR",SUBSTITUTE(SUBSTITUTE(LOWER($C110),".","_"),"dotp","dotup")) &amp; IF(ISNUMBER(SEARCH("rs2",D110)),CHAR(10) &amp; SUBSTITUTE(DONOTDELETE!$A$21,"INSTR",SUBSTITUTE(SUBSTITUTE(LOWER($C110),".","_"),"dotp","dotup")),"")</f>
        <v>CG: RISCV_coverage_pkg.RISCV_coverage__1.cv_dotsp_sci_b_cg.cp_rd_toggle_b
CG: RISCV_coverage_pkg.RISCV_coverage__1.cv_dotsp_sci_b_cg.cp_rs1_toggle_b
CG: RISCV_coverage_pkg.RISCV_coverage__1.cv_dotusp_sci_b_cg.cp_rd_toggle_b
CG: RISCV_coverage_pkg.RISCV_coverage__1.cv_dotusp_sci_b_cg.cp_rs1_toggle_b
CG: RISCV_coverage_pkg.RISCV_coverage__1.cv_dotup_sci_b_cg.cp_rd_toggle_b
CG: RISCV_coverage_pkg.RISCV_coverage__1.cv_dotup_sci_b_cg.cp_rs1_toggle_b</v>
      </c>
      <c r="L111" s="20" t="s">
        <v>758</v>
      </c>
    </row>
    <row r="112" spans="1:12" ht="180" x14ac:dyDescent="0.25">
      <c r="A112" s="24"/>
      <c r="B112" s="24"/>
      <c r="C112" s="26" t="s">
        <v>29</v>
      </c>
      <c r="D112" s="25" t="s">
        <v>44</v>
      </c>
      <c r="E112" s="4" t="s">
        <v>58</v>
      </c>
      <c r="F112" s="3" t="s">
        <v>15</v>
      </c>
      <c r="G112" s="4" t="s">
        <v>22</v>
      </c>
      <c r="H112" s="3" t="s">
        <v>762</v>
      </c>
      <c r="I112" s="3" t="s">
        <v>14</v>
      </c>
      <c r="J112" s="3" t="s">
        <v>745</v>
      </c>
      <c r="K112" s="19" t="str">
        <f>SUBSTITUTE(DONOTDELETE!$A$14,"INSTR",SUBSTITUTE(SUBSTITUTE(LOWER($C112),".","_"),"dotp","dotsp"))&amp;IF(ISNUMBER(SEARCH("rs2",D112)),CHAR(10)&amp;SUBSTITUTE(DONOTDELETE!$A$18,"INSTR",SUBSTITUTE(SUBSTITUTE(LOWER($C112),".","_"),"dotp","dotsp")),"") &amp; CHAR(10) &amp; SUBSTITUTE(DONOTDELETE!$A$14,"INSTR",SUBSTITUTE(SUBSTITUTE(LOWER($C112),".","_"),"dotp","dotusp"))&amp;IF(ISNUMBER(SEARCH("rs2",D112)),CHAR(10)&amp;SUBSTITUTE(DONOTDELETE!$A$18,"INSTR",SUBSTITUTE(SUBSTITUTE(LOWER($C112),".","_"),"dotp","dotusp")),"") &amp; CHAR(10) &amp; SUBSTITUTE(DONOTDELETE!$A$14,"INSTR",SUBSTITUTE(SUBSTITUTE(LOWER($C112),".","_"),"dotp","dotup"))&amp;IF(ISNUMBER(SEARCH("rs2",D112)),CHAR(10)&amp;SUBSTITUTE(DONOTDELETE!$A$18,"INSTR",SUBSTITUTE(SUBSTITUTE(LOWER($C112),".","_"),"dotp","dotup")),"")</f>
        <v>CG: RISCV_coverage_pkg.RISCV_coverage__1.cv_sdotsp_h_cg.cp_rs1
CG: RISCV_coverage_pkg.RISCV_coverage__1.cv_sdotsp_h_cg.cp_gpr_hazard[RAW_HAZARD]
CG: RISCV_coverage_pkg.RISCV_coverage__1.cv_sdotsp_h_cg.cp_rd
CG: RISCV_coverage_pkg.RISCV_coverage__1.cv_sdotsp_h_cg.cp_rs2
CG: RISCV_coverage_pkg.RISCV_coverage__1.cv_sdotusp_h_cg.cp_rs1
CG: RISCV_coverage_pkg.RISCV_coverage__1.cv_sdotusp_h_cg.cp_gpr_hazard[RAW_HAZARD]
CG: RISCV_coverage_pkg.RISCV_coverage__1.cv_sdotusp_h_cg.cp_rd
CG: RISCV_coverage_pkg.RISCV_coverage__1.cv_sdotusp_h_cg.cp_rs2
CG: RISCV_coverage_pkg.RISCV_coverage__1.cv_sdotup_h_cg.cp_rs1
CG: RISCV_coverage_pkg.RISCV_coverage__1.cv_sdotup_h_cg.cp_gpr_hazard[RAW_HAZARD]
CG: RISCV_coverage_pkg.RISCV_coverage__1.cv_sdotup_h_cg.cp_rd
CG: RISCV_coverage_pkg.RISCV_coverage__1.cv_sdotup_h_cg.cp_rs2</v>
      </c>
    </row>
    <row r="113" spans="1:12" ht="135" x14ac:dyDescent="0.25">
      <c r="A113" s="24"/>
      <c r="B113" s="24"/>
      <c r="C113" s="26"/>
      <c r="D113" s="25"/>
      <c r="E113" s="4" t="s">
        <v>26</v>
      </c>
      <c r="F113" s="3" t="s">
        <v>15</v>
      </c>
      <c r="G113" s="4" t="s">
        <v>22</v>
      </c>
      <c r="H113" s="3" t="s">
        <v>762</v>
      </c>
      <c r="I113" s="3" t="s">
        <v>14</v>
      </c>
      <c r="J113" s="3" t="s">
        <v>745</v>
      </c>
      <c r="K113" s="19" t="str">
        <f>SUBSTITUTE(DONOTDELETE!$A$16,"INSTR",SUBSTITUTE(SUBSTITUTE(LOWER($C112),".","_"),"dotp","dotsp")) &amp; IF(ISNUMBER(SEARCH("rs2",$D112)),CHAR(10) &amp; SUBSTITUTE(DONOTDELETE!$A$20,"INSTR",SUBSTITUTE(SUBSTITUTE(LOWER($C112),".","_"),"dotp","dotsp")),"") &amp; CHAR(10) &amp; SUBSTITUTE(DONOTDELETE!$A$16,"INSTR",SUBSTITUTE(SUBSTITUTE(LOWER($C112),".","_"),"dotp","dotusp")) &amp; IF(ISNUMBER(SEARCH("rs2",$D112)),CHAR(10) &amp; SUBSTITUTE(DONOTDELETE!$A$20,"INSTR",SUBSTITUTE(SUBSTITUTE(LOWER($C112),".","_"),"dotp","dotusp")),"") &amp; CHAR(10) &amp; SUBSTITUTE(DONOTDELETE!$A$16,"INSTR",SUBSTITUTE(SUBSTITUTE(LOWER($C112),".","_"),"dotp","dotup")) &amp; IF(ISNUMBER(SEARCH("rs2",$D112)),CHAR(10) &amp; SUBSTITUTE(DONOTDELETE!$A$20,"INSTR",SUBSTITUTE(SUBSTITUTE(LOWER($C112),".","_"),"dotp","dotup")),"")</f>
        <v>CG: RISCV_coverage_pkg.RISCV_coverage__1.cv_sdotsp_h_cg.cp_rd_toggle_h
CG: RISCV_coverage_pkg.RISCV_coverage__1.cv_sdotsp_h_cg.cp_rs1_toggle_h
CG: RISCV_coverage_pkg.RISCV_coverage__1.cv_sdotsp_h_cg.cp_rs2_toggle_h
CG: RISCV_coverage_pkg.RISCV_coverage__1.cv_sdotusp_h_cg.cp_rd_toggle_h
CG: RISCV_coverage_pkg.RISCV_coverage__1.cv_sdotusp_h_cg.cp_rs1_toggle_h
CG: RISCV_coverage_pkg.RISCV_coverage__1.cv_sdotusp_h_cg.cp_rs2_toggle_h
CG: RISCV_coverage_pkg.RISCV_coverage__1.cv_sdotup_h_cg.cp_rd_toggle_h
CG: RISCV_coverage_pkg.RISCV_coverage__1.cv_sdotup_h_cg.cp_rs1_toggle_h
CG: RISCV_coverage_pkg.RISCV_coverage__1.cv_sdotup_h_cg.cp_rs2_toggle_h</v>
      </c>
      <c r="L113" s="20" t="s">
        <v>757</v>
      </c>
    </row>
    <row r="114" spans="1:12" ht="180" x14ac:dyDescent="0.25">
      <c r="A114" s="24"/>
      <c r="B114" s="24"/>
      <c r="C114" s="26" t="s">
        <v>42</v>
      </c>
      <c r="D114" s="25" t="s">
        <v>45</v>
      </c>
      <c r="E114" s="4" t="s">
        <v>58</v>
      </c>
      <c r="F114" s="3" t="s">
        <v>15</v>
      </c>
      <c r="G114" s="4" t="s">
        <v>22</v>
      </c>
      <c r="H114" s="3" t="s">
        <v>762</v>
      </c>
      <c r="I114" s="3" t="s">
        <v>14</v>
      </c>
      <c r="J114" s="3" t="s">
        <v>745</v>
      </c>
      <c r="K114" s="19" t="str">
        <f>SUBSTITUTE(DONOTDELETE!$A$14,"INSTR",SUBSTITUTE(SUBSTITUTE(LOWER($C114),".","_"),"dotp","dotsp"))&amp;IF(ISNUMBER(SEARCH("rs2",D114)),CHAR(10)&amp;SUBSTITUTE(DONOTDELETE!$A$18,"INSTR",SUBSTITUTE(SUBSTITUTE(LOWER($C114),".","_"),"dotp","dotsp")),"") &amp; CHAR(10) &amp; SUBSTITUTE(DONOTDELETE!$A$14,"INSTR",SUBSTITUTE(SUBSTITUTE(LOWER($C114),".","_"),"dotp","dotusp"))&amp;IF(ISNUMBER(SEARCH("rs2",D114)),CHAR(10)&amp;SUBSTITUTE(DONOTDELETE!$A$18,"INSTR",SUBSTITUTE(SUBSTITUTE(LOWER($C114),".","_"),"dotp","dotusp")),"") &amp; CHAR(10) &amp; SUBSTITUTE(DONOTDELETE!$A$14,"INSTR",SUBSTITUTE(SUBSTITUTE(LOWER($C114),".","_"),"dotp","dotup"))&amp;IF(ISNUMBER(SEARCH("rs2",D114)),CHAR(10)&amp;SUBSTITUTE(DONOTDELETE!$A$18,"INSTR",SUBSTITUTE(SUBSTITUTE(LOWER($C114),".","_"),"dotp","dotup")),"")</f>
        <v>CG: RISCV_coverage_pkg.RISCV_coverage__1.cv_sdotsp_sc_h_cg.cp_rs1
CG: RISCV_coverage_pkg.RISCV_coverage__1.cv_sdotsp_sc_h_cg.cp_gpr_hazard[RAW_HAZARD]
CG: RISCV_coverage_pkg.RISCV_coverage__1.cv_sdotsp_sc_h_cg.cp_rd
CG: RISCV_coverage_pkg.RISCV_coverage__1.cv_sdotsp_sc_h_cg.cp_rs2
CG: RISCV_coverage_pkg.RISCV_coverage__1.cv_sdotusp_sc_h_cg.cp_rs1
CG: RISCV_coverage_pkg.RISCV_coverage__1.cv_sdotusp_sc_h_cg.cp_gpr_hazard[RAW_HAZARD]
CG: RISCV_coverage_pkg.RISCV_coverage__1.cv_sdotusp_sc_h_cg.cp_rd
CG: RISCV_coverage_pkg.RISCV_coverage__1.cv_sdotusp_sc_h_cg.cp_rs2
CG: RISCV_coverage_pkg.RISCV_coverage__1.cv_sdotup_sc_h_cg.cp_rs1
CG: RISCV_coverage_pkg.RISCV_coverage__1.cv_sdotup_sc_h_cg.cp_gpr_hazard[RAW_HAZARD]
CG: RISCV_coverage_pkg.RISCV_coverage__1.cv_sdotup_sc_h_cg.cp_rd
CG: RISCV_coverage_pkg.RISCV_coverage__1.cv_sdotup_sc_h_cg.cp_rs2</v>
      </c>
    </row>
    <row r="115" spans="1:12" ht="135" x14ac:dyDescent="0.25">
      <c r="A115" s="24"/>
      <c r="B115" s="24"/>
      <c r="C115" s="26"/>
      <c r="D115" s="25"/>
      <c r="E115" s="4" t="s">
        <v>26</v>
      </c>
      <c r="F115" s="3" t="s">
        <v>15</v>
      </c>
      <c r="G115" s="4" t="s">
        <v>22</v>
      </c>
      <c r="H115" s="3" t="s">
        <v>762</v>
      </c>
      <c r="I115" s="3" t="s">
        <v>14</v>
      </c>
      <c r="J115" s="3" t="s">
        <v>745</v>
      </c>
      <c r="K115" s="19" t="str">
        <f>SUBSTITUTE(DONOTDELETE!$A$16,"INSTR",SUBSTITUTE(SUBSTITUTE(LOWER($C114),".","_"),"dotp","dotsp")) &amp; IF(ISNUMBER(SEARCH("rs2",$D114)),CHAR(10) &amp; SUBSTITUTE(DONOTDELETE!$A$20,"INSTR",SUBSTITUTE(SUBSTITUTE(LOWER($C114),".","_"),"dotp","dotsp")),"") &amp; CHAR(10) &amp; SUBSTITUTE(DONOTDELETE!$A$16,"INSTR",SUBSTITUTE(SUBSTITUTE(LOWER($C114),".","_"),"dotp","dotusp")) &amp; IF(ISNUMBER(SEARCH("rs2",$D114)),CHAR(10) &amp; SUBSTITUTE(DONOTDELETE!$A$20,"INSTR",SUBSTITUTE(SUBSTITUTE(LOWER($C114),".","_"),"dotp","dotusp")),"") &amp; CHAR(10) &amp; SUBSTITUTE(DONOTDELETE!$A$16,"INSTR",SUBSTITUTE(SUBSTITUTE(LOWER($C114),".","_"),"dotp","dotup")) &amp; IF(ISNUMBER(SEARCH("rs2",$D114)),CHAR(10) &amp; SUBSTITUTE(DONOTDELETE!$A$20,"INSTR",SUBSTITUTE(SUBSTITUTE(LOWER($C114),".","_"),"dotp","dotup")),"")</f>
        <v>CG: RISCV_coverage_pkg.RISCV_coverage__1.cv_sdotsp_sc_h_cg.cp_rd_toggle_h
CG: RISCV_coverage_pkg.RISCV_coverage__1.cv_sdotsp_sc_h_cg.cp_rs1_toggle_h
CG: RISCV_coverage_pkg.RISCV_coverage__1.cv_sdotsp_sc_h_cg.cp_rs2_toggle_h
CG: RISCV_coverage_pkg.RISCV_coverage__1.cv_sdotusp_sc_h_cg.cp_rd_toggle_h
CG: RISCV_coverage_pkg.RISCV_coverage__1.cv_sdotusp_sc_h_cg.cp_rs1_toggle_h
CG: RISCV_coverage_pkg.RISCV_coverage__1.cv_sdotusp_sc_h_cg.cp_rs2_toggle_h
CG: RISCV_coverage_pkg.RISCV_coverage__1.cv_sdotup_sc_h_cg.cp_rd_toggle_h
CG: RISCV_coverage_pkg.RISCV_coverage__1.cv_sdotup_sc_h_cg.cp_rs1_toggle_h
CG: RISCV_coverage_pkg.RISCV_coverage__1.cv_sdotup_sc_h_cg.cp_rs2_toggle_h</v>
      </c>
      <c r="L115" s="20" t="s">
        <v>757</v>
      </c>
    </row>
    <row r="116" spans="1:12" ht="135" x14ac:dyDescent="0.25">
      <c r="A116" s="24"/>
      <c r="B116" s="24"/>
      <c r="C116" s="26" t="s">
        <v>43</v>
      </c>
      <c r="D116" s="25" t="s">
        <v>46</v>
      </c>
      <c r="E116" s="4" t="s">
        <v>57</v>
      </c>
      <c r="F116" s="3" t="s">
        <v>15</v>
      </c>
      <c r="G116" s="4" t="s">
        <v>22</v>
      </c>
      <c r="H116" s="3" t="s">
        <v>762</v>
      </c>
      <c r="I116" s="3" t="s">
        <v>14</v>
      </c>
      <c r="J116" s="3" t="s">
        <v>745</v>
      </c>
      <c r="K116" s="19" t="str">
        <f>SUBSTITUTE(DONOTDELETE!$A$14,"INSTR",SUBSTITUTE(SUBSTITUTE(LOWER($C116),".","_"),"dotp","dotsp"))&amp;IF(ISNUMBER(SEARCH("rs2",D116)),CHAR(10)&amp;SUBSTITUTE(DONOTDELETE!$A$18,"INSTR",SUBSTITUTE(SUBSTITUTE(LOWER($C116),".","_"),"dotp","dotsp")),"") &amp; CHAR(10) &amp; SUBSTITUTE(DONOTDELETE!$A$14,"INSTR",SUBSTITUTE(SUBSTITUTE(LOWER($C116),".","_"),"dotp","dotusp"))&amp;IF(ISNUMBER(SEARCH("rs2",D116)),CHAR(10)&amp;SUBSTITUTE(DONOTDELETE!$A$18,"INSTR",SUBSTITUTE(SUBSTITUTE(LOWER($C116),".","_"),"dotp","dotusp")),"") &amp; CHAR(10) &amp; SUBSTITUTE(DONOTDELETE!$A$14,"INSTR",SUBSTITUTE(SUBSTITUTE(LOWER($C116),".","_"),"dotp","dotup"))&amp;IF(ISNUMBER(SEARCH("rs2",D116)),CHAR(10)&amp;SUBSTITUTE(DONOTDELETE!$A$18,"INSTR",SUBSTITUTE(SUBSTITUTE(LOWER($C116),".","_"),"dotp","dotup")),"")</f>
        <v>CG: RISCV_coverage_pkg.RISCV_coverage__1.cv_sdotsp_sci_h_cg.cp_rs1
CG: RISCV_coverage_pkg.RISCV_coverage__1.cv_sdotsp_sci_h_cg.cp_gpr_hazard[RAW_HAZARD]
CG: RISCV_coverage_pkg.RISCV_coverage__1.cv_sdotsp_sci_h_cg.cp_rd
CG: RISCV_coverage_pkg.RISCV_coverage__1.cv_sdotusp_sci_h_cg.cp_rs1
CG: RISCV_coverage_pkg.RISCV_coverage__1.cv_sdotusp_sci_h_cg.cp_gpr_hazard[RAW_HAZARD]
CG: RISCV_coverage_pkg.RISCV_coverage__1.cv_sdotusp_sci_h_cg.cp_rd
CG: RISCV_coverage_pkg.RISCV_coverage__1.cv_sdotup_sci_h_cg.cp_rs1
CG: RISCV_coverage_pkg.RISCV_coverage__1.cv_sdotup_sci_h_cg.cp_gpr_hazard[RAW_HAZARD]
CG: RISCV_coverage_pkg.RISCV_coverage__1.cv_sdotup_sci_h_cg.cp_rd</v>
      </c>
    </row>
    <row r="117" spans="1:12" ht="90" x14ac:dyDescent="0.25">
      <c r="A117" s="24"/>
      <c r="B117" s="24"/>
      <c r="C117" s="26"/>
      <c r="D117" s="25"/>
      <c r="E117" s="4" t="s">
        <v>36</v>
      </c>
      <c r="F117" s="3" t="s">
        <v>15</v>
      </c>
      <c r="G117" s="4" t="s">
        <v>22</v>
      </c>
      <c r="H117" s="3" t="s">
        <v>762</v>
      </c>
      <c r="I117" s="3" t="s">
        <v>14</v>
      </c>
      <c r="J117" s="3" t="s">
        <v>745</v>
      </c>
      <c r="K117" s="19" t="str">
        <f>SUBSTITUTE(DONOTDELETE!$A$16,"INSTR",SUBSTITUTE(SUBSTITUTE(LOWER($C116),".","_"),"dotp","dotsp")) &amp; IF(ISNUMBER(SEARCH("rs2",$D116)),CHAR(10) &amp; SUBSTITUTE(DONOTDELETE!$A$20,"INSTR",SUBSTITUTE(SUBSTITUTE(LOWER($C116),".","_"),"dotp","dotsp")),"") &amp; CHAR(10) &amp; SUBSTITUTE(DONOTDELETE!$A$16,"INSTR",SUBSTITUTE(SUBSTITUTE(LOWER($C116),".","_"),"dotp","dotusp")) &amp; IF(ISNUMBER(SEARCH("rs2",$D116)),CHAR(10) &amp; SUBSTITUTE(DONOTDELETE!$A$20,"INSTR",SUBSTITUTE(SUBSTITUTE(LOWER($C116),".","_"),"dotp","dotusp")),"") &amp; CHAR(10) &amp; SUBSTITUTE(DONOTDELETE!$A$16,"INSTR",SUBSTITUTE(SUBSTITUTE(LOWER($C116),".","_"),"dotp","dotup")) &amp; IF(ISNUMBER(SEARCH("rs2",$D116)),CHAR(10) &amp; SUBSTITUTE(DONOTDELETE!$A$20,"INSTR",SUBSTITUTE(SUBSTITUTE(LOWER($C116),".","_"),"dotp","dotup")),"")</f>
        <v>CG: RISCV_coverage_pkg.RISCV_coverage__1.cv_sdotsp_sci_h_cg.cp_rd_toggle_h
CG: RISCV_coverage_pkg.RISCV_coverage__1.cv_sdotsp_sci_h_cg.cp_rs1_toggle_h
CG: RISCV_coverage_pkg.RISCV_coverage__1.cv_sdotusp_sci_h_cg.cp_rd_toggle_h
CG: RISCV_coverage_pkg.RISCV_coverage__1.cv_sdotusp_sci_h_cg.cp_rs1_toggle_h
CG: RISCV_coverage_pkg.RISCV_coverage__1.cv_sdotup_sci_h_cg.cp_rd_toggle_h
CG: RISCV_coverage_pkg.RISCV_coverage__1.cv_sdotup_sci_h_cg.cp_rs1_toggle_h</v>
      </c>
      <c r="L117" s="20" t="s">
        <v>758</v>
      </c>
    </row>
    <row r="118" spans="1:12" ht="180" x14ac:dyDescent="0.25">
      <c r="A118" s="24"/>
      <c r="B118" s="24"/>
      <c r="C118" s="26" t="s">
        <v>30</v>
      </c>
      <c r="D118" s="25" t="s">
        <v>47</v>
      </c>
      <c r="E118" s="4" t="s">
        <v>58</v>
      </c>
      <c r="F118" s="3" t="s">
        <v>15</v>
      </c>
      <c r="G118" s="4" t="s">
        <v>22</v>
      </c>
      <c r="H118" s="3" t="s">
        <v>762</v>
      </c>
      <c r="I118" s="3" t="s">
        <v>14</v>
      </c>
      <c r="J118" s="3" t="s">
        <v>745</v>
      </c>
      <c r="K118" s="19" t="str">
        <f>SUBSTITUTE(DONOTDELETE!$A$14,"INSTR",SUBSTITUTE(SUBSTITUTE(LOWER($C118),".","_"),"dotp","dotsp"))&amp;IF(ISNUMBER(SEARCH("rs2",D118)),CHAR(10)&amp;SUBSTITUTE(DONOTDELETE!$A$18,"INSTR",SUBSTITUTE(SUBSTITUTE(LOWER($C118),".","_"),"dotp","dotsp")),"") &amp; CHAR(10) &amp; SUBSTITUTE(DONOTDELETE!$A$14,"INSTR",SUBSTITUTE(SUBSTITUTE(LOWER($C118),".","_"),"dotp","dotusp"))&amp;IF(ISNUMBER(SEARCH("rs2",D118)),CHAR(10)&amp;SUBSTITUTE(DONOTDELETE!$A$18,"INSTR",SUBSTITUTE(SUBSTITUTE(LOWER($C118),".","_"),"dotp","dotusp")),"") &amp; CHAR(10) &amp; SUBSTITUTE(DONOTDELETE!$A$14,"INSTR",SUBSTITUTE(SUBSTITUTE(LOWER($C118),".","_"),"dotp","dotup"))&amp;IF(ISNUMBER(SEARCH("rs2",D118)),CHAR(10)&amp;SUBSTITUTE(DONOTDELETE!$A$18,"INSTR",SUBSTITUTE(SUBSTITUTE(LOWER($C118),".","_"),"dotp","dotup")),"")</f>
        <v>CG: RISCV_coverage_pkg.RISCV_coverage__1.cv_sdotsp_b_cg.cp_rs1
CG: RISCV_coverage_pkg.RISCV_coverage__1.cv_sdotsp_b_cg.cp_gpr_hazard[RAW_HAZARD]
CG: RISCV_coverage_pkg.RISCV_coverage__1.cv_sdotsp_b_cg.cp_rd
CG: RISCV_coverage_pkg.RISCV_coverage__1.cv_sdotsp_b_cg.cp_rs2
CG: RISCV_coverage_pkg.RISCV_coverage__1.cv_sdotusp_b_cg.cp_rs1
CG: RISCV_coverage_pkg.RISCV_coverage__1.cv_sdotusp_b_cg.cp_gpr_hazard[RAW_HAZARD]
CG: RISCV_coverage_pkg.RISCV_coverage__1.cv_sdotusp_b_cg.cp_rd
CG: RISCV_coverage_pkg.RISCV_coverage__1.cv_sdotusp_b_cg.cp_rs2
CG: RISCV_coverage_pkg.RISCV_coverage__1.cv_sdotup_b_cg.cp_rs1
CG: RISCV_coverage_pkg.RISCV_coverage__1.cv_sdotup_b_cg.cp_gpr_hazard[RAW_HAZARD]
CG: RISCV_coverage_pkg.RISCV_coverage__1.cv_sdotup_b_cg.cp_rd
CG: RISCV_coverage_pkg.RISCV_coverage__1.cv_sdotup_b_cg.cp_rs2</v>
      </c>
    </row>
    <row r="119" spans="1:12" ht="135" x14ac:dyDescent="0.25">
      <c r="A119" s="24"/>
      <c r="B119" s="24"/>
      <c r="C119" s="26"/>
      <c r="D119" s="25"/>
      <c r="E119" s="4" t="s">
        <v>26</v>
      </c>
      <c r="F119" s="3" t="s">
        <v>15</v>
      </c>
      <c r="G119" s="4" t="s">
        <v>22</v>
      </c>
      <c r="H119" s="3" t="s">
        <v>762</v>
      </c>
      <c r="I119" s="3" t="s">
        <v>14</v>
      </c>
      <c r="J119" s="3" t="s">
        <v>745</v>
      </c>
      <c r="K119" s="19" t="str">
        <f>SUBSTITUTE(DONOTDELETE!$A$17,"INSTR",SUBSTITUTE(SUBSTITUTE(LOWER($C118),".","_"),"dotp","dotsp")) &amp; IF(ISNUMBER(SEARCH("rs2",D118)),CHAR(10) &amp; SUBSTITUTE(DONOTDELETE!$A$21,"INSTR",SUBSTITUTE(SUBSTITUTE(LOWER($C118),".","_"),"dotp","dotsp")),"") &amp; CHAR(10) &amp; SUBSTITUTE(DONOTDELETE!$A$17,"INSTR",SUBSTITUTE(SUBSTITUTE(LOWER($C118),".","_"),"dotp","dotusp")) &amp; IF(ISNUMBER(SEARCH("rs2",D118)),CHAR(10) &amp; SUBSTITUTE(DONOTDELETE!$A$21,"INSTR",SUBSTITUTE(SUBSTITUTE(LOWER($C118),".","_"),"dotp","dotusp")),"") &amp; CHAR(10) &amp; SUBSTITUTE(DONOTDELETE!$A$17,"INSTR",SUBSTITUTE(SUBSTITUTE(LOWER($C118),".","_"),"dotp","dotup")) &amp; IF(ISNUMBER(SEARCH("rs2",D118)),CHAR(10) &amp; SUBSTITUTE(DONOTDELETE!$A$21,"INSTR",SUBSTITUTE(SUBSTITUTE(LOWER($C118),".","_"),"dotp","dotup")),"")</f>
        <v>CG: RISCV_coverage_pkg.RISCV_coverage__1.cv_sdotsp_b_cg.cp_rd_toggle_b
CG: RISCV_coverage_pkg.RISCV_coverage__1.cv_sdotsp_b_cg.cp_rs1_toggle_b
CG: RISCV_coverage_pkg.RISCV_coverage__1.cv_sdotsp_b_cg.cp_rs2_toggle_b
CG: RISCV_coverage_pkg.RISCV_coverage__1.cv_sdotusp_b_cg.cp_rd_toggle_b
CG: RISCV_coverage_pkg.RISCV_coverage__1.cv_sdotusp_b_cg.cp_rs1_toggle_b
CG: RISCV_coverage_pkg.RISCV_coverage__1.cv_sdotusp_b_cg.cp_rs2_toggle_b
CG: RISCV_coverage_pkg.RISCV_coverage__1.cv_sdotup_b_cg.cp_rd_toggle_b
CG: RISCV_coverage_pkg.RISCV_coverage__1.cv_sdotup_b_cg.cp_rs1_toggle_b
CG: RISCV_coverage_pkg.RISCV_coverage__1.cv_sdotup_b_cg.cp_rs2_toggle_b</v>
      </c>
      <c r="L119" s="20" t="s">
        <v>757</v>
      </c>
    </row>
    <row r="120" spans="1:12" ht="180" x14ac:dyDescent="0.25">
      <c r="A120" s="24"/>
      <c r="B120" s="24"/>
      <c r="C120" s="26" t="s">
        <v>51</v>
      </c>
      <c r="D120" s="25" t="s">
        <v>48</v>
      </c>
      <c r="E120" s="4" t="s">
        <v>58</v>
      </c>
      <c r="F120" s="3" t="s">
        <v>15</v>
      </c>
      <c r="G120" s="4" t="s">
        <v>22</v>
      </c>
      <c r="H120" s="3" t="s">
        <v>762</v>
      </c>
      <c r="I120" s="3" t="s">
        <v>14</v>
      </c>
      <c r="J120" s="3" t="s">
        <v>745</v>
      </c>
      <c r="K120" s="19" t="str">
        <f>SUBSTITUTE(DONOTDELETE!$A$14,"INSTR",SUBSTITUTE(SUBSTITUTE(LOWER($C120),".","_"),"dotp","dotsp"))&amp;IF(ISNUMBER(SEARCH("rs2",D120)),CHAR(10)&amp;SUBSTITUTE(DONOTDELETE!$A$18,"INSTR",SUBSTITUTE(SUBSTITUTE(LOWER($C120),".","_"),"dotp","dotsp")),"") &amp; CHAR(10) &amp; SUBSTITUTE(DONOTDELETE!$A$14,"INSTR",SUBSTITUTE(SUBSTITUTE(LOWER($C120),".","_"),"dotp","dotusp"))&amp;IF(ISNUMBER(SEARCH("rs2",D120)),CHAR(10)&amp;SUBSTITUTE(DONOTDELETE!$A$18,"INSTR",SUBSTITUTE(SUBSTITUTE(LOWER($C120),".","_"),"dotp","dotusp")),"") &amp; CHAR(10) &amp; SUBSTITUTE(DONOTDELETE!$A$14,"INSTR",SUBSTITUTE(SUBSTITUTE(LOWER($C120),".","_"),"dotp","dotup"))&amp;IF(ISNUMBER(SEARCH("rs2",D120)),CHAR(10)&amp;SUBSTITUTE(DONOTDELETE!$A$18,"INSTR",SUBSTITUTE(SUBSTITUTE(LOWER($C120),".","_"),"dotp","dotup")),"")</f>
        <v>CG: RISCV_coverage_pkg.RISCV_coverage__1.cv_sdotsp_sc_b_cg.cp_rs1
CG: RISCV_coverage_pkg.RISCV_coverage__1.cv_sdotsp_sc_b_cg.cp_gpr_hazard[RAW_HAZARD]
CG: RISCV_coverage_pkg.RISCV_coverage__1.cv_sdotsp_sc_b_cg.cp_rd
CG: RISCV_coverage_pkg.RISCV_coverage__1.cv_sdotsp_sc_b_cg.cp_rs2
CG: RISCV_coverage_pkg.RISCV_coverage__1.cv_sdotusp_sc_b_cg.cp_rs1
CG: RISCV_coverage_pkg.RISCV_coverage__1.cv_sdotusp_sc_b_cg.cp_gpr_hazard[RAW_HAZARD]
CG: RISCV_coverage_pkg.RISCV_coverage__1.cv_sdotusp_sc_b_cg.cp_rd
CG: RISCV_coverage_pkg.RISCV_coverage__1.cv_sdotusp_sc_b_cg.cp_rs2
CG: RISCV_coverage_pkg.RISCV_coverage__1.cv_sdotup_sc_b_cg.cp_rs1
CG: RISCV_coverage_pkg.RISCV_coverage__1.cv_sdotup_sc_b_cg.cp_gpr_hazard[RAW_HAZARD]
CG: RISCV_coverage_pkg.RISCV_coverage__1.cv_sdotup_sc_b_cg.cp_rd
CG: RISCV_coverage_pkg.RISCV_coverage__1.cv_sdotup_sc_b_cg.cp_rs2</v>
      </c>
    </row>
    <row r="121" spans="1:12" ht="135" x14ac:dyDescent="0.25">
      <c r="A121" s="24"/>
      <c r="B121" s="24"/>
      <c r="C121" s="26"/>
      <c r="D121" s="25"/>
      <c r="E121" s="4" t="s">
        <v>26</v>
      </c>
      <c r="F121" s="3" t="s">
        <v>15</v>
      </c>
      <c r="G121" s="4" t="s">
        <v>22</v>
      </c>
      <c r="H121" s="3" t="s">
        <v>762</v>
      </c>
      <c r="I121" s="3" t="s">
        <v>14</v>
      </c>
      <c r="J121" s="3" t="s">
        <v>745</v>
      </c>
      <c r="K121" s="19" t="str">
        <f>SUBSTITUTE(DONOTDELETE!$A$17,"INSTR",SUBSTITUTE(SUBSTITUTE(LOWER($C120),".","_"),"dotp","dotsp")) &amp; IF(ISNUMBER(SEARCH("rs2",D120)),CHAR(10) &amp; SUBSTITUTE(DONOTDELETE!$A$21,"INSTR",SUBSTITUTE(SUBSTITUTE(LOWER($C120),".","_"),"dotp","dotsp")),"") &amp; CHAR(10) &amp; SUBSTITUTE(DONOTDELETE!$A$17,"INSTR",SUBSTITUTE(SUBSTITUTE(LOWER($C120),".","_"),"dotp","dotusp")) &amp; IF(ISNUMBER(SEARCH("rs2",D120)),CHAR(10) &amp; SUBSTITUTE(DONOTDELETE!$A$21,"INSTR",SUBSTITUTE(SUBSTITUTE(LOWER($C120),".","_"),"dotp","dotusp")),"") &amp; CHAR(10) &amp; SUBSTITUTE(DONOTDELETE!$A$17,"INSTR",SUBSTITUTE(SUBSTITUTE(LOWER($C120),".","_"),"dotp","dotup")) &amp; IF(ISNUMBER(SEARCH("rs2",D120)),CHAR(10) &amp; SUBSTITUTE(DONOTDELETE!$A$21,"INSTR",SUBSTITUTE(SUBSTITUTE(LOWER($C120),".","_"),"dotp","dotup")),"")</f>
        <v>CG: RISCV_coverage_pkg.RISCV_coverage__1.cv_sdotsp_sc_b_cg.cp_rd_toggle_b
CG: RISCV_coverage_pkg.RISCV_coverage__1.cv_sdotsp_sc_b_cg.cp_rs1_toggle_b
CG: RISCV_coverage_pkg.RISCV_coverage__1.cv_sdotsp_sc_b_cg.cp_rs2_toggle_b
CG: RISCV_coverage_pkg.RISCV_coverage__1.cv_sdotusp_sc_b_cg.cp_rd_toggle_b
CG: RISCV_coverage_pkg.RISCV_coverage__1.cv_sdotusp_sc_b_cg.cp_rs1_toggle_b
CG: RISCV_coverage_pkg.RISCV_coverage__1.cv_sdotusp_sc_b_cg.cp_rs2_toggle_b
CG: RISCV_coverage_pkg.RISCV_coverage__1.cv_sdotup_sc_b_cg.cp_rd_toggle_b
CG: RISCV_coverage_pkg.RISCV_coverage__1.cv_sdotup_sc_b_cg.cp_rs1_toggle_b
CG: RISCV_coverage_pkg.RISCV_coverage__1.cv_sdotup_sc_b_cg.cp_rs2_toggle_b</v>
      </c>
      <c r="L121" s="20" t="s">
        <v>757</v>
      </c>
    </row>
    <row r="122" spans="1:12" ht="135" x14ac:dyDescent="0.25">
      <c r="A122" s="24"/>
      <c r="B122" s="24"/>
      <c r="C122" s="26" t="s">
        <v>50</v>
      </c>
      <c r="D122" s="25" t="s">
        <v>49</v>
      </c>
      <c r="E122" s="4" t="s">
        <v>551</v>
      </c>
      <c r="F122" s="3" t="s">
        <v>15</v>
      </c>
      <c r="G122" s="4" t="s">
        <v>22</v>
      </c>
      <c r="H122" s="3" t="s">
        <v>762</v>
      </c>
      <c r="I122" s="3" t="s">
        <v>14</v>
      </c>
      <c r="J122" s="3" t="s">
        <v>745</v>
      </c>
      <c r="K122" s="19" t="str">
        <f>SUBSTITUTE(DONOTDELETE!$A$14,"INSTR",SUBSTITUTE(SUBSTITUTE(LOWER($C122),".","_"),"dotp","dotsp"))&amp;IF(ISNUMBER(SEARCH("rs2",D122)),CHAR(10)&amp;SUBSTITUTE(DONOTDELETE!$A$18,"INSTR",SUBSTITUTE(SUBSTITUTE(LOWER($C122),".","_"),"dotp","dotsp")),"") &amp; CHAR(10) &amp; SUBSTITUTE(DONOTDELETE!$A$14,"INSTR",SUBSTITUTE(SUBSTITUTE(LOWER($C122),".","_"),"dotp","dotusp"))&amp;IF(ISNUMBER(SEARCH("rs2",D122)),CHAR(10)&amp;SUBSTITUTE(DONOTDELETE!$A$18,"INSTR",SUBSTITUTE(SUBSTITUTE(LOWER($C122),".","_"),"dotp","dotusp")),"") &amp; CHAR(10) &amp; SUBSTITUTE(DONOTDELETE!$A$14,"INSTR",SUBSTITUTE(SUBSTITUTE(LOWER($C122),".","_"),"dotp","dotup"))&amp;IF(ISNUMBER(SEARCH("rs2",D122)),CHAR(10)&amp;SUBSTITUTE(DONOTDELETE!$A$18,"INSTR",SUBSTITUTE(SUBSTITUTE(LOWER($C122),".","_"),"dotp","dotup")),"")</f>
        <v>CG: RISCV_coverage_pkg.RISCV_coverage__1.cv_sdotsp_sci_b_cg.cp_rs1
CG: RISCV_coverage_pkg.RISCV_coverage__1.cv_sdotsp_sci_b_cg.cp_gpr_hazard[RAW_HAZARD]
CG: RISCV_coverage_pkg.RISCV_coverage__1.cv_sdotsp_sci_b_cg.cp_rd
CG: RISCV_coverage_pkg.RISCV_coverage__1.cv_sdotusp_sci_b_cg.cp_rs1
CG: RISCV_coverage_pkg.RISCV_coverage__1.cv_sdotusp_sci_b_cg.cp_gpr_hazard[RAW_HAZARD]
CG: RISCV_coverage_pkg.RISCV_coverage__1.cv_sdotusp_sci_b_cg.cp_rd
CG: RISCV_coverage_pkg.RISCV_coverage__1.cv_sdotup_sci_b_cg.cp_rs1
CG: RISCV_coverage_pkg.RISCV_coverage__1.cv_sdotup_sci_b_cg.cp_gpr_hazard[RAW_HAZARD]
CG: RISCV_coverage_pkg.RISCV_coverage__1.cv_sdotup_sci_b_cg.cp_rd</v>
      </c>
    </row>
    <row r="123" spans="1:12" ht="90" x14ac:dyDescent="0.25">
      <c r="A123" s="24"/>
      <c r="B123" s="24"/>
      <c r="C123" s="26"/>
      <c r="D123" s="25"/>
      <c r="E123" s="4" t="s">
        <v>36</v>
      </c>
      <c r="F123" s="3" t="s">
        <v>15</v>
      </c>
      <c r="G123" s="4" t="s">
        <v>22</v>
      </c>
      <c r="H123" s="3" t="s">
        <v>762</v>
      </c>
      <c r="I123" s="3" t="s">
        <v>14</v>
      </c>
      <c r="J123" s="3" t="s">
        <v>745</v>
      </c>
      <c r="K123" s="19" t="str">
        <f>SUBSTITUTE(DONOTDELETE!$A$17,"INSTR",SUBSTITUTE(SUBSTITUTE(LOWER($C122),".","_"),"dotp","dotsp")) &amp; IF(ISNUMBER(SEARCH("rs2",D122)),CHAR(10) &amp; SUBSTITUTE(DONOTDELETE!$A$21,"INSTR",SUBSTITUTE(SUBSTITUTE(LOWER($C122),".","_"),"dotp","dotsp")),"") &amp; CHAR(10) &amp; SUBSTITUTE(DONOTDELETE!$A$17,"INSTR",SUBSTITUTE(SUBSTITUTE(LOWER($C122),".","_"),"dotp","dotusp")) &amp; IF(ISNUMBER(SEARCH("rs2",D122)),CHAR(10) &amp; SUBSTITUTE(DONOTDELETE!$A$21,"INSTR",SUBSTITUTE(SUBSTITUTE(LOWER($C122),".","_"),"dotp","dotusp")),"") &amp; CHAR(10) &amp; SUBSTITUTE(DONOTDELETE!$A$17,"INSTR",SUBSTITUTE(SUBSTITUTE(LOWER($C122),".","_"),"dotp","dotup")) &amp; IF(ISNUMBER(SEARCH("rs2",D122)),CHAR(10) &amp; SUBSTITUTE(DONOTDELETE!$A$21,"INSTR",SUBSTITUTE(SUBSTITUTE(LOWER($C122),".","_"),"dotp","dotup")),"")</f>
        <v>CG: RISCV_coverage_pkg.RISCV_coverage__1.cv_sdotsp_sci_b_cg.cp_rd_toggle_b
CG: RISCV_coverage_pkg.RISCV_coverage__1.cv_sdotsp_sci_b_cg.cp_rs1_toggle_b
CG: RISCV_coverage_pkg.RISCV_coverage__1.cv_sdotusp_sci_b_cg.cp_rd_toggle_b
CG: RISCV_coverage_pkg.RISCV_coverage__1.cv_sdotusp_sci_b_cg.cp_rs1_toggle_b
CG: RISCV_coverage_pkg.RISCV_coverage__1.cv_sdotup_sci_b_cg.cp_rd_toggle_b
CG: RISCV_coverage_pkg.RISCV_coverage__1.cv_sdotup_sci_b_cg.cp_rs1_toggle_b</v>
      </c>
      <c r="L123" s="20" t="s">
        <v>758</v>
      </c>
    </row>
    <row r="124" spans="1:12" ht="180" x14ac:dyDescent="0.25">
      <c r="A124" s="24"/>
      <c r="B124" s="24" t="s">
        <v>671</v>
      </c>
      <c r="C124" s="24" t="s">
        <v>672</v>
      </c>
      <c r="D124" s="25" t="s">
        <v>673</v>
      </c>
      <c r="E124" s="4" t="s">
        <v>58</v>
      </c>
      <c r="F124" s="3" t="s">
        <v>15</v>
      </c>
      <c r="G124" s="4" t="s">
        <v>22</v>
      </c>
      <c r="H124" s="3" t="s">
        <v>762</v>
      </c>
      <c r="I124" s="3" t="s">
        <v>14</v>
      </c>
      <c r="J124" s="3" t="s">
        <v>746</v>
      </c>
      <c r="K124" s="19" t="str">
        <f>SUBSTITUTE(DONOTDELETE!$A$14,"INSTR",SUBSTITUTE(LOWER($C124),".","_")) &amp; IF(ISNUMBER(SEARCH("rs2",$D124)),CHAR(10) &amp; SUBSTITUTE(DONOTDELETE!$A$18,"INSTR",SUBSTITUTE(LOWER($C124),".","_")),"")</f>
        <v>CG: RISCV_coverage_pkg.RISCV_coverage__1.cv_shuffle_h_cg.cp_rs1
CG: RISCV_coverage_pkg.RISCV_coverage__1.cv_shuffle_h_cg.cp_gpr_hazard[RAW_HAZARD]
CG: RISCV_coverage_pkg.RISCV_coverage__1.cv_shuffle_h_cg.cp_rd
CG: RISCV_coverage_pkg.RISCV_coverage__1.cv_shuffle_h_cg.cp_rs2</v>
      </c>
    </row>
    <row r="125" spans="1:12" ht="75" x14ac:dyDescent="0.25">
      <c r="A125" s="24"/>
      <c r="B125" s="24"/>
      <c r="C125" s="24"/>
      <c r="D125" s="25"/>
      <c r="E125" s="4" t="s">
        <v>26</v>
      </c>
      <c r="F125" s="3" t="s">
        <v>15</v>
      </c>
      <c r="G125" s="4" t="s">
        <v>22</v>
      </c>
      <c r="H125" s="3" t="s">
        <v>762</v>
      </c>
      <c r="I125" s="3" t="s">
        <v>14</v>
      </c>
      <c r="J125" s="3" t="s">
        <v>746</v>
      </c>
      <c r="K125" s="19" t="str">
        <f>SUBSTITUTE(DONOTDELETE!$A$16,"INSTR",SUBSTITUTE(LOWER($C124),".","_")) &amp; IF(ISNUMBER(SEARCH("rs2",$D124)),CHAR(10) &amp; SUBSTITUTE(DONOTDELETE!$A$20,"INSTR",SUBSTITUTE(LOWER($C124),".","_")),"")</f>
        <v>CG: RISCV_coverage_pkg.RISCV_coverage__1.cv_shuffle_h_cg.cp_rd_toggle_h
CG: RISCV_coverage_pkg.RISCV_coverage__1.cv_shuffle_h_cg.cp_rs1_toggle_h
CG: RISCV_coverage_pkg.RISCV_coverage__1.cv_shuffle_h_cg.cp_rs2_toggle_h</v>
      </c>
      <c r="L125" s="20" t="s">
        <v>757</v>
      </c>
    </row>
    <row r="126" spans="1:12" ht="105" x14ac:dyDescent="0.25">
      <c r="A126" s="24"/>
      <c r="B126" s="24"/>
      <c r="C126" s="24" t="s">
        <v>674</v>
      </c>
      <c r="D126" s="25" t="s">
        <v>675</v>
      </c>
      <c r="E126" s="4" t="s">
        <v>569</v>
      </c>
      <c r="F126" s="3" t="s">
        <v>15</v>
      </c>
      <c r="G126" s="4" t="s">
        <v>22</v>
      </c>
      <c r="H126" s="3" t="s">
        <v>762</v>
      </c>
      <c r="I126" s="3" t="s">
        <v>14</v>
      </c>
      <c r="J126" s="3" t="s">
        <v>746</v>
      </c>
      <c r="K126" s="19" t="str">
        <f>SUBSTITUTE(DONOTDELETE!$A$14,"INSTR",SUBSTITUTE(LOWER($C126),".","_")) &amp; IF(ISNUMBER(SEARCH("rs2",$D126)),CHAR(10) &amp; SUBSTITUTE(DONOTDELETE!$A$18,"INSTR",SUBSTITUTE(LOWER($C126),".","_")),"")</f>
        <v>CG: RISCV_coverage_pkg.RISCV_coverage__1.cv_shuffle_sci_h_cg.cp_rs1
CG: RISCV_coverage_pkg.RISCV_coverage__1.cv_shuffle_sci_h_cg.cp_gpr_hazard[RAW_HAZARD]
CG: RISCV_coverage_pkg.RISCV_coverage__1.cv_shuffle_sci_h_cg.cp_rd</v>
      </c>
    </row>
    <row r="127" spans="1:12" ht="75" x14ac:dyDescent="0.25">
      <c r="A127" s="24"/>
      <c r="B127" s="24"/>
      <c r="C127" s="24"/>
      <c r="D127" s="25"/>
      <c r="E127" s="4" t="s">
        <v>570</v>
      </c>
      <c r="F127" s="3" t="s">
        <v>15</v>
      </c>
      <c r="G127" s="4" t="s">
        <v>22</v>
      </c>
      <c r="H127" s="3" t="s">
        <v>762</v>
      </c>
      <c r="I127" s="3" t="s">
        <v>14</v>
      </c>
      <c r="J127" s="3" t="s">
        <v>746</v>
      </c>
      <c r="K127" s="19" t="str">
        <f>SUBSTITUTE(DONOTDELETE!$A$16,"INSTR",SUBSTITUTE(LOWER($C126),".","_")) &amp; IF(ISNUMBER(SEARCH("rs2",$D126)),CHAR(10) &amp; SUBSTITUTE(DONOTDELETE!$A$20,"INSTR",SUBSTITUTE(LOWER($C126),".","_")),"")</f>
        <v>CG: RISCV_coverage_pkg.RISCV_coverage__1.cv_shuffle_sci_h_cg.cp_rd_toggle_h
CG: RISCV_coverage_pkg.RISCV_coverage__1.cv_shuffle_sci_h_cg.cp_rs1_toggle_h</v>
      </c>
      <c r="L127" s="20" t="s">
        <v>758</v>
      </c>
    </row>
    <row r="128" spans="1:12" ht="180" x14ac:dyDescent="0.25">
      <c r="A128" s="24"/>
      <c r="B128" s="24"/>
      <c r="C128" s="24" t="s">
        <v>676</v>
      </c>
      <c r="D128" s="25" t="s">
        <v>677</v>
      </c>
      <c r="E128" s="4" t="s">
        <v>58</v>
      </c>
      <c r="F128" s="3" t="s">
        <v>15</v>
      </c>
      <c r="G128" s="4" t="s">
        <v>22</v>
      </c>
      <c r="H128" s="3" t="s">
        <v>762</v>
      </c>
      <c r="I128" s="3" t="s">
        <v>14</v>
      </c>
      <c r="J128" s="3" t="s">
        <v>746</v>
      </c>
      <c r="K128" s="19" t="str">
        <f>SUBSTITUTE(DONOTDELETE!$A$14,"INSTR",SUBSTITUTE(LOWER($C128),".","_")) &amp; IF(ISNUMBER(SEARCH("rs2",$D128)),CHAR(10) &amp; SUBSTITUTE(DONOTDELETE!$A$18,"INSTR",SUBSTITUTE(LOWER($C128),".","_")),"")</f>
        <v>CG: RISCV_coverage_pkg.RISCV_coverage__1.cv_shuffle_b_cg.cp_rs1
CG: RISCV_coverage_pkg.RISCV_coverage__1.cv_shuffle_b_cg.cp_gpr_hazard[RAW_HAZARD]
CG: RISCV_coverage_pkg.RISCV_coverage__1.cv_shuffle_b_cg.cp_rd
CG: RISCV_coverage_pkg.RISCV_coverage__1.cv_shuffle_b_cg.cp_rs2</v>
      </c>
    </row>
    <row r="129" spans="1:12" ht="75" x14ac:dyDescent="0.25">
      <c r="A129" s="24"/>
      <c r="B129" s="24"/>
      <c r="C129" s="24"/>
      <c r="D129" s="25"/>
      <c r="E129" s="4" t="s">
        <v>26</v>
      </c>
      <c r="F129" s="3" t="s">
        <v>15</v>
      </c>
      <c r="G129" s="4" t="s">
        <v>22</v>
      </c>
      <c r="H129" s="3" t="s">
        <v>762</v>
      </c>
      <c r="I129" s="3" t="s">
        <v>14</v>
      </c>
      <c r="J129" s="3" t="s">
        <v>746</v>
      </c>
      <c r="K129" s="19" t="str">
        <f>SUBSTITUTE(DONOTDELETE!$A$17,"INSTR",SUBSTITUTE(LOWER($C128),".","_")) &amp; IF(ISNUMBER(SEARCH("rs2",$D128)),CHAR(10) &amp; SUBSTITUTE(DONOTDELETE!$A$21,"INSTR",SUBSTITUTE(LOWER($C128),".","_")),"")</f>
        <v>CG: RISCV_coverage_pkg.RISCV_coverage__1.cv_shuffle_b_cg.cp_rd_toggle_b
CG: RISCV_coverage_pkg.RISCV_coverage__1.cv_shuffle_b_cg.cp_rs1_toggle_b
CG: RISCV_coverage_pkg.RISCV_coverage__1.cv_shuffle_b_cg.cp_rs2_toggle_b</v>
      </c>
      <c r="L129" s="20" t="s">
        <v>757</v>
      </c>
    </row>
    <row r="130" spans="1:12" ht="180" x14ac:dyDescent="0.25">
      <c r="A130" s="24"/>
      <c r="B130" s="24"/>
      <c r="C130" s="24" t="s">
        <v>678</v>
      </c>
      <c r="D130" s="25" t="s">
        <v>680</v>
      </c>
      <c r="E130" s="4" t="s">
        <v>679</v>
      </c>
      <c r="F130" s="3" t="s">
        <v>15</v>
      </c>
      <c r="G130" s="4" t="s">
        <v>22</v>
      </c>
      <c r="H130" s="3" t="s">
        <v>762</v>
      </c>
      <c r="I130" s="3" t="s">
        <v>14</v>
      </c>
      <c r="J130" s="3" t="s">
        <v>746</v>
      </c>
      <c r="K130" s="19" t="str">
        <f>SUBSTITUTE(DONOTDELETE!$A$14,"INSTR",SUBSTITUTE(SUBSTITUTE(LOWER($C130),".","_"),"{i0/i1/i2/i3}","i0"))&amp;IF(ISNUMBER(SEARCH("rs2",$D130)),CHAR(10)&amp;SUBSTITUTE(DONOTDELETE!$A$18,"INSTR",SUBSTITUTE(SUBSTITUTE(LOWER($C130),".","_"),"{i0/i1/i2/i3}","i0")),"") &amp; CHAR(10) &amp; SUBSTITUTE(DONOTDELETE!$A$14,"INSTR",SUBSTITUTE(SUBSTITUTE(LOWER($C130),".","_"),"{i0/i1/i2/i3}","i1"))&amp;IF(ISNUMBER(SEARCH("rs2",$D130)),CHAR(10)&amp;SUBSTITUTE(DONOTDELETE!$A$18,"INSTR",SUBSTITUTE(SUBSTITUTE(LOWER($C130),".","_"),"{i0/i1/i2/i3}","i1")),"") &amp; CHAR(10) &amp; SUBSTITUTE(DONOTDELETE!$A$14,"INSTR",SUBSTITUTE(SUBSTITUTE(LOWER($C130),".","_"),"{i0/i1/i2/i3}","i2"))&amp;IF(ISNUMBER(SEARCH("rs2",$D130)),CHAR(10)&amp;SUBSTITUTE(DONOTDELETE!$A$18,"INSTR",SUBSTITUTE(SUBSTITUTE(LOWER($C130),".","_"),"{i0/i1/i2/i3}","i2")),"") &amp; CHAR(10) &amp; SUBSTITUTE(DONOTDELETE!$A$14,"INSTR",SUBSTITUTE(SUBSTITUTE(LOWER($C130),".","_"),"{i0/i1/i2/i3}","i3"))&amp;IF(ISNUMBER(SEARCH("rs2",$D130)),CHAR(10)&amp;SUBSTITUTE(DONOTDELETE!$A$18,"INSTR",SUBSTITUTE(SUBSTITUTE(LOWER($C130),".","_"),"{i0/i1/i2/i3}","i3")),"")</f>
        <v>CG: RISCV_coverage_pkg.RISCV_coverage__1.cv_shufflei0_sci_b_cg.cp_rs1
CG: RISCV_coverage_pkg.RISCV_coverage__1.cv_shufflei0_sci_b_cg.cp_gpr_hazard[RAW_HAZARD]
CG: RISCV_coverage_pkg.RISCV_coverage__1.cv_shufflei0_sci_b_cg.cp_rd
CG: RISCV_coverage_pkg.RISCV_coverage__1.cv_shufflei1_sci_b_cg.cp_rs1
CG: RISCV_coverage_pkg.RISCV_coverage__1.cv_shufflei1_sci_b_cg.cp_gpr_hazard[RAW_HAZARD]
CG: RISCV_coverage_pkg.RISCV_coverage__1.cv_shufflei1_sci_b_cg.cp_rd
CG: RISCV_coverage_pkg.RISCV_coverage__1.cv_shufflei2_sci_b_cg.cp_rs1
CG: RISCV_coverage_pkg.RISCV_coverage__1.cv_shufflei2_sci_b_cg.cp_gpr_hazard[RAW_HAZARD]
CG: RISCV_coverage_pkg.RISCV_coverage__1.cv_shufflei2_sci_b_cg.cp_rd
CG: RISCV_coverage_pkg.RISCV_coverage__1.cv_shufflei3_sci_b_cg.cp_rs1
CG: RISCV_coverage_pkg.RISCV_coverage__1.cv_shufflei3_sci_b_cg.cp_gpr_hazard[RAW_HAZARD]
CG: RISCV_coverage_pkg.RISCV_coverage__1.cv_shufflei3_sci_b_cg.cp_rd</v>
      </c>
    </row>
    <row r="131" spans="1:12" ht="120" x14ac:dyDescent="0.25">
      <c r="A131" s="24"/>
      <c r="B131" s="24"/>
      <c r="C131" s="24"/>
      <c r="D131" s="25"/>
      <c r="E131" s="4" t="s">
        <v>570</v>
      </c>
      <c r="F131" s="3" t="s">
        <v>15</v>
      </c>
      <c r="G131" s="4" t="s">
        <v>22</v>
      </c>
      <c r="H131" s="3" t="s">
        <v>762</v>
      </c>
      <c r="I131" s="3" t="s">
        <v>14</v>
      </c>
      <c r="J131" s="3" t="s">
        <v>746</v>
      </c>
      <c r="K131" s="19" t="str">
        <f>SUBSTITUTE(DONOTDELETE!$A$17,"INSTR",SUBSTITUTE(SUBSTITUTE(LOWER($C130),".","_"),"{i0/i1/i2/i3}","i0")) &amp; IF(ISNUMBER(SEARCH("rs2",$D130)),CHAR(10) &amp; SUBSTITUTE(DONOTDELETE!$A$21,"INSTR",SUBSTITUTE(SUBSTITUTE(LOWER($C130),".","_"),"{i0/i1/i2/i3}","i0")),"") &amp; CHAR(10) &amp; SUBSTITUTE(DONOTDELETE!$A$17,"INSTR",SUBSTITUTE(SUBSTITUTE(LOWER($C130),".","_"),"{i0/i1/i2/i3}","i1")) &amp; IF(ISNUMBER(SEARCH("rs2",$D130)),CHAR(10) &amp; SUBSTITUTE(DONOTDELETE!$A$21,"INSTR",SUBSTITUTE(SUBSTITUTE(LOWER($C130),".","_"),"{i0/i1/i2/i3}","i1")),"") &amp; CHAR(10) &amp; SUBSTITUTE(DONOTDELETE!$A$17,"INSTR",SUBSTITUTE(SUBSTITUTE(LOWER($C130),".","_"),"{i0/i1/i2/i3}","i2")) &amp; IF(ISNUMBER(SEARCH("rs2",$D130)),CHAR(10) &amp; SUBSTITUTE(DONOTDELETE!$A$21,"INSTR",SUBSTITUTE(SUBSTITUTE(LOWER($C130),".","_"),"{i0/i1/i2/i3}","i2")),"") &amp; CHAR(10) &amp; SUBSTITUTE(DONOTDELETE!$A$17,"INSTR",SUBSTITUTE(SUBSTITUTE(LOWER($C130),".","_"),"{i0/i1/i2/i3}","i3")) &amp; IF(ISNUMBER(SEARCH("rs2",$D130)),CHAR(10) &amp; SUBSTITUTE(DONOTDELETE!$A$21,"INSTR",SUBSTITUTE(SUBSTITUTE(LOWER($C130),".","_"),"{i0/i1/i2/i3}","i3")),"")</f>
        <v>CG: RISCV_coverage_pkg.RISCV_coverage__1.cv_shufflei0_sci_b_cg.cp_rd_toggle_b
CG: RISCV_coverage_pkg.RISCV_coverage__1.cv_shufflei0_sci_b_cg.cp_rs1_toggle_b
CG: RISCV_coverage_pkg.RISCV_coverage__1.cv_shufflei1_sci_b_cg.cp_rd_toggle_b
CG: RISCV_coverage_pkg.RISCV_coverage__1.cv_shufflei1_sci_b_cg.cp_rs1_toggle_b
CG: RISCV_coverage_pkg.RISCV_coverage__1.cv_shufflei2_sci_b_cg.cp_rd_toggle_b
CG: RISCV_coverage_pkg.RISCV_coverage__1.cv_shufflei2_sci_b_cg.cp_rs1_toggle_b
CG: RISCV_coverage_pkg.RISCV_coverage__1.cv_shufflei3_sci_b_cg.cp_rd_toggle_b
CG: RISCV_coverage_pkg.RISCV_coverage__1.cv_shufflei3_sci_b_cg.cp_rs1_toggle_b</v>
      </c>
      <c r="L131" s="20" t="s">
        <v>758</v>
      </c>
    </row>
    <row r="132" spans="1:12" ht="180" x14ac:dyDescent="0.25">
      <c r="A132" s="24"/>
      <c r="B132" s="24"/>
      <c r="C132" s="24" t="s">
        <v>681</v>
      </c>
      <c r="D132" s="25" t="s">
        <v>682</v>
      </c>
      <c r="E132" s="4" t="s">
        <v>58</v>
      </c>
      <c r="F132" s="3" t="s">
        <v>15</v>
      </c>
      <c r="G132" s="4" t="s">
        <v>22</v>
      </c>
      <c r="H132" s="3" t="s">
        <v>762</v>
      </c>
      <c r="I132" s="3" t="s">
        <v>14</v>
      </c>
      <c r="J132" s="3" t="s">
        <v>746</v>
      </c>
      <c r="K132" s="19" t="str">
        <f>SUBSTITUTE(DONOTDELETE!$A$14,"INSTR",SUBSTITUTE(LOWER($C132),".","_")) &amp; IF(ISNUMBER(SEARCH("rs2",$D132)),CHAR(10) &amp; SUBSTITUTE(DONOTDELETE!$A$18,"INSTR",SUBSTITUTE(LOWER($C132),".","_")),"")</f>
        <v>CG: RISCV_coverage_pkg.RISCV_coverage__1.cv_shuffle2_h_cg.cp_rs1
CG: RISCV_coverage_pkg.RISCV_coverage__1.cv_shuffle2_h_cg.cp_gpr_hazard[RAW_HAZARD]
CG: RISCV_coverage_pkg.RISCV_coverage__1.cv_shuffle2_h_cg.cp_rd
CG: RISCV_coverage_pkg.RISCV_coverage__1.cv_shuffle2_h_cg.cp_rs2</v>
      </c>
    </row>
    <row r="133" spans="1:12" ht="75" x14ac:dyDescent="0.25">
      <c r="A133" s="24"/>
      <c r="B133" s="24"/>
      <c r="C133" s="24"/>
      <c r="D133" s="25"/>
      <c r="E133" s="4" t="s">
        <v>26</v>
      </c>
      <c r="F133" s="3" t="s">
        <v>15</v>
      </c>
      <c r="G133" s="4" t="s">
        <v>22</v>
      </c>
      <c r="H133" s="3" t="s">
        <v>762</v>
      </c>
      <c r="I133" s="3" t="s">
        <v>14</v>
      </c>
      <c r="J133" s="3" t="s">
        <v>746</v>
      </c>
      <c r="K133" s="19" t="str">
        <f>SUBSTITUTE(DONOTDELETE!$A$16,"INSTR",SUBSTITUTE(LOWER($C132),".","_")) &amp; IF(ISNUMBER(SEARCH("rs2",$D132)),CHAR(10) &amp; SUBSTITUTE(DONOTDELETE!$A$20,"INSTR",SUBSTITUTE(LOWER($C132),".","_")),"")</f>
        <v>CG: RISCV_coverage_pkg.RISCV_coverage__1.cv_shuffle2_h_cg.cp_rd_toggle_h
CG: RISCV_coverage_pkg.RISCV_coverage__1.cv_shuffle2_h_cg.cp_rs1_toggle_h
CG: RISCV_coverage_pkg.RISCV_coverage__1.cv_shuffle2_h_cg.cp_rs2_toggle_h</v>
      </c>
      <c r="L133" s="20" t="s">
        <v>757</v>
      </c>
    </row>
    <row r="134" spans="1:12" ht="180" x14ac:dyDescent="0.25">
      <c r="A134" s="24"/>
      <c r="B134" s="24"/>
      <c r="C134" s="24" t="s">
        <v>683</v>
      </c>
      <c r="D134" s="25" t="s">
        <v>684</v>
      </c>
      <c r="E134" s="4" t="s">
        <v>58</v>
      </c>
      <c r="F134" s="3" t="s">
        <v>15</v>
      </c>
      <c r="G134" s="4" t="s">
        <v>22</v>
      </c>
      <c r="H134" s="3" t="s">
        <v>762</v>
      </c>
      <c r="I134" s="3" t="s">
        <v>14</v>
      </c>
      <c r="J134" s="3" t="s">
        <v>746</v>
      </c>
      <c r="K134" s="19" t="str">
        <f>SUBSTITUTE(DONOTDELETE!$A$14,"INSTR",SUBSTITUTE(LOWER($C134),".","_")) &amp; IF(ISNUMBER(SEARCH("rs2",$D134)),CHAR(10) &amp; SUBSTITUTE(DONOTDELETE!$A$18,"INSTR",SUBSTITUTE(LOWER($C134),".","_")),"")</f>
        <v>CG: RISCV_coverage_pkg.RISCV_coverage__1.cv_shuffle2_b_cg.cp_rs1
CG: RISCV_coverage_pkg.RISCV_coverage__1.cv_shuffle2_b_cg.cp_gpr_hazard[RAW_HAZARD]
CG: RISCV_coverage_pkg.RISCV_coverage__1.cv_shuffle2_b_cg.cp_rd
CG: RISCV_coverage_pkg.RISCV_coverage__1.cv_shuffle2_b_cg.cp_rs2</v>
      </c>
    </row>
    <row r="135" spans="1:12" ht="75" x14ac:dyDescent="0.25">
      <c r="A135" s="24"/>
      <c r="B135" s="24"/>
      <c r="C135" s="24"/>
      <c r="D135" s="25"/>
      <c r="E135" s="4" t="s">
        <v>26</v>
      </c>
      <c r="F135" s="3" t="s">
        <v>15</v>
      </c>
      <c r="G135" s="4" t="s">
        <v>22</v>
      </c>
      <c r="H135" s="3" t="s">
        <v>762</v>
      </c>
      <c r="I135" s="3" t="s">
        <v>14</v>
      </c>
      <c r="J135" s="3" t="s">
        <v>746</v>
      </c>
      <c r="K135" s="19" t="str">
        <f>SUBSTITUTE(DONOTDELETE!$A$17,"INSTR",SUBSTITUTE(LOWER($C134),".","_")) &amp; IF(ISNUMBER(SEARCH("rs2",$D134)),CHAR(10) &amp; SUBSTITUTE(DONOTDELETE!$A$21,"INSTR",SUBSTITUTE(LOWER($C134),".","_")),"")</f>
        <v>CG: RISCV_coverage_pkg.RISCV_coverage__1.cv_shuffle2_b_cg.cp_rd_toggle_b
CG: RISCV_coverage_pkg.RISCV_coverage__1.cv_shuffle2_b_cg.cp_rs1_toggle_b
CG: RISCV_coverage_pkg.RISCV_coverage__1.cv_shuffle2_b_cg.cp_rs2_toggle_b</v>
      </c>
      <c r="L135" s="20" t="s">
        <v>757</v>
      </c>
    </row>
    <row r="136" spans="1:12" ht="180" x14ac:dyDescent="0.25">
      <c r="A136" s="24"/>
      <c r="B136" s="24"/>
      <c r="C136" s="24" t="s">
        <v>685</v>
      </c>
      <c r="D136" s="25" t="s">
        <v>686</v>
      </c>
      <c r="E136" s="4" t="s">
        <v>58</v>
      </c>
      <c r="F136" s="3" t="s">
        <v>15</v>
      </c>
      <c r="G136" s="4" t="s">
        <v>22</v>
      </c>
      <c r="H136" s="3" t="s">
        <v>762</v>
      </c>
      <c r="I136" s="3" t="s">
        <v>14</v>
      </c>
      <c r="J136" s="3" t="s">
        <v>746</v>
      </c>
      <c r="K136" s="19" t="str">
        <f>SUBSTITUTE(DONOTDELETE!$A$14,"INSTR",SUBSTITUTE(LOWER($C136),".","_")) &amp; IF(ISNUMBER(SEARCH("rs2",$D136)),CHAR(10) &amp; SUBSTITUTE(DONOTDELETE!$A$18,"INSTR",SUBSTITUTE(LOWER($C136),".","_")),"")</f>
        <v>CG: RISCV_coverage_pkg.RISCV_coverage__1.cv_pack_cg.cp_rs1
CG: RISCV_coverage_pkg.RISCV_coverage__1.cv_pack_cg.cp_gpr_hazard[RAW_HAZARD]
CG: RISCV_coverage_pkg.RISCV_coverage__1.cv_pack_cg.cp_rd
CG: RISCV_coverage_pkg.RISCV_coverage__1.cv_pack_cg.cp_rs2</v>
      </c>
    </row>
    <row r="137" spans="1:12" ht="75" x14ac:dyDescent="0.25">
      <c r="A137" s="24"/>
      <c r="B137" s="24"/>
      <c r="C137" s="24"/>
      <c r="D137" s="25"/>
      <c r="E137" s="4" t="s">
        <v>687</v>
      </c>
      <c r="F137" s="3" t="s">
        <v>15</v>
      </c>
      <c r="G137" s="4" t="s">
        <v>22</v>
      </c>
      <c r="H137" s="3" t="s">
        <v>762</v>
      </c>
      <c r="I137" s="3" t="s">
        <v>14</v>
      </c>
      <c r="J137" s="3" t="s">
        <v>746</v>
      </c>
      <c r="K137" s="19" t="str">
        <f>SUBSTITUTE(DONOTDELETE!$A$15,"INSTR",SUBSTITUTE(LOWER($C136),".","_")) &amp; IF(ISNUMBER(SEARCH("rs2",$D136)),CHAR(10) &amp; SUBSTITUTE(DONOTDELETE!$A$19,"INSTR",SUBSTITUTE(LOWER($C136),".","_")),"")</f>
        <v>CG: RISCV_coverage_pkg.RISCV_coverage__1.cv_pack_cg.cp_rd_toggle
CG: RISCV_coverage_pkg.RISCV_coverage__1.cv_pack_cg.cp_rs1_toggle
CG: RISCV_coverage_pkg.RISCV_coverage__1.cv_pack_cg.cp_rs2_toggle</v>
      </c>
      <c r="L137" s="20" t="s">
        <v>757</v>
      </c>
    </row>
    <row r="138" spans="1:12" ht="180" x14ac:dyDescent="0.25">
      <c r="A138" s="24"/>
      <c r="B138" s="24"/>
      <c r="C138" s="24" t="s">
        <v>688</v>
      </c>
      <c r="D138" s="25" t="s">
        <v>689</v>
      </c>
      <c r="E138" s="4" t="s">
        <v>58</v>
      </c>
      <c r="F138" s="3" t="s">
        <v>15</v>
      </c>
      <c r="G138" s="4" t="s">
        <v>22</v>
      </c>
      <c r="H138" s="3" t="s">
        <v>762</v>
      </c>
      <c r="I138" s="3" t="s">
        <v>14</v>
      </c>
      <c r="J138" s="3" t="s">
        <v>746</v>
      </c>
      <c r="K138" s="19" t="str">
        <f>SUBSTITUTE(DONOTDELETE!$A$14,"INSTR",SUBSTITUTE(LOWER($C138),".","_")) &amp; IF(ISNUMBER(SEARCH("rs2",$D138)),CHAR(10) &amp; SUBSTITUTE(DONOTDELETE!$A$18,"INSTR",SUBSTITUTE(LOWER($C138),".","_")),"")</f>
        <v>CG: RISCV_coverage_pkg.RISCV_coverage__1.cv_pack_h_cg.cp_rs1
CG: RISCV_coverage_pkg.RISCV_coverage__1.cv_pack_h_cg.cp_gpr_hazard[RAW_HAZARD]
CG: RISCV_coverage_pkg.RISCV_coverage__1.cv_pack_h_cg.cp_rd
CG: RISCV_coverage_pkg.RISCV_coverage__1.cv_pack_h_cg.cp_rs2</v>
      </c>
    </row>
    <row r="139" spans="1:12" ht="75" x14ac:dyDescent="0.25">
      <c r="A139" s="24"/>
      <c r="B139" s="24"/>
      <c r="C139" s="24"/>
      <c r="D139" s="25"/>
      <c r="E139" s="4" t="s">
        <v>690</v>
      </c>
      <c r="F139" s="3" t="s">
        <v>15</v>
      </c>
      <c r="G139" s="4" t="s">
        <v>22</v>
      </c>
      <c r="H139" s="3" t="s">
        <v>762</v>
      </c>
      <c r="I139" s="3" t="s">
        <v>14</v>
      </c>
      <c r="J139" s="3" t="s">
        <v>746</v>
      </c>
      <c r="K139" s="19" t="str">
        <f>SUBSTITUTE(DONOTDELETE!$A$16,"INSTR",SUBSTITUTE(LOWER($C138),".","_")) &amp; IF(ISNUMBER(SEARCH("rs2",$D138)),CHAR(10) &amp; SUBSTITUTE(DONOTDELETE!$A$20,"INSTR",SUBSTITUTE(LOWER($C138),".","_")),"")</f>
        <v>CG: RISCV_coverage_pkg.RISCV_coverage__1.cv_pack_h_cg.cp_rd_toggle_h
CG: RISCV_coverage_pkg.RISCV_coverage__1.cv_pack_h_cg.cp_rs1_toggle_h
CG: RISCV_coverage_pkg.RISCV_coverage__1.cv_pack_h_cg.cp_rs2_toggle_h</v>
      </c>
      <c r="L139" s="20" t="s">
        <v>757</v>
      </c>
    </row>
    <row r="140" spans="1:12" ht="180" x14ac:dyDescent="0.25">
      <c r="A140" s="24"/>
      <c r="B140" s="24"/>
      <c r="C140" s="24" t="s">
        <v>691</v>
      </c>
      <c r="D140" s="25" t="s">
        <v>692</v>
      </c>
      <c r="E140" s="4" t="s">
        <v>58</v>
      </c>
      <c r="F140" s="3" t="s">
        <v>15</v>
      </c>
      <c r="G140" s="4" t="s">
        <v>22</v>
      </c>
      <c r="H140" s="3" t="s">
        <v>762</v>
      </c>
      <c r="I140" s="3" t="s">
        <v>14</v>
      </c>
      <c r="J140" s="3" t="s">
        <v>746</v>
      </c>
      <c r="K140" s="19" t="str">
        <f>SUBSTITUTE(DONOTDELETE!$A$14,"INSTR",SUBSTITUTE(LOWER($C140),".","_")) &amp; IF(ISNUMBER(SEARCH("rs2",$D140)),CHAR(10) &amp; SUBSTITUTE(DONOTDELETE!$A$18,"INSTR",SUBSTITUTE(LOWER($C140),".","_")),"")</f>
        <v>CG: RISCV_coverage_pkg.RISCV_coverage__1.cv_packhi_b_cg.cp_rs1
CG: RISCV_coverage_pkg.RISCV_coverage__1.cv_packhi_b_cg.cp_gpr_hazard[RAW_HAZARD]
CG: RISCV_coverage_pkg.RISCV_coverage__1.cv_packhi_b_cg.cp_rd
CG: RISCV_coverage_pkg.RISCV_coverage__1.cv_packhi_b_cg.cp_rs2</v>
      </c>
    </row>
    <row r="141" spans="1:12" ht="75" x14ac:dyDescent="0.25">
      <c r="A141" s="24"/>
      <c r="B141" s="24"/>
      <c r="C141" s="24"/>
      <c r="D141" s="25"/>
      <c r="E141" s="4" t="s">
        <v>693</v>
      </c>
      <c r="F141" s="3" t="s">
        <v>15</v>
      </c>
      <c r="G141" s="4" t="s">
        <v>22</v>
      </c>
      <c r="H141" s="3" t="s">
        <v>762</v>
      </c>
      <c r="I141" s="3" t="s">
        <v>14</v>
      </c>
      <c r="J141" s="3" t="s">
        <v>746</v>
      </c>
      <c r="K141" s="19" t="str">
        <f>SUBSTITUTE(DONOTDELETE!$A$17,"INSTR",SUBSTITUTE(LOWER($C140),".","_")) &amp; IF(ISNUMBER(SEARCH("rs2",$D140)),CHAR(10) &amp; SUBSTITUTE(DONOTDELETE!$A$21,"INSTR",SUBSTITUTE(LOWER($C140),".","_")),"")</f>
        <v>CG: RISCV_coverage_pkg.RISCV_coverage__1.cv_packhi_b_cg.cp_rd_toggle_b
CG: RISCV_coverage_pkg.RISCV_coverage__1.cv_packhi_b_cg.cp_rs1_toggle_b
CG: RISCV_coverage_pkg.RISCV_coverage__1.cv_packhi_b_cg.cp_rs2_toggle_b</v>
      </c>
      <c r="L141" s="20" t="s">
        <v>757</v>
      </c>
    </row>
    <row r="142" spans="1:12" ht="180" x14ac:dyDescent="0.25">
      <c r="A142" s="24"/>
      <c r="B142" s="24"/>
      <c r="C142" s="24" t="s">
        <v>694</v>
      </c>
      <c r="D142" s="25" t="s">
        <v>696</v>
      </c>
      <c r="E142" s="4" t="s">
        <v>58</v>
      </c>
      <c r="F142" s="3" t="s">
        <v>15</v>
      </c>
      <c r="G142" s="4" t="s">
        <v>22</v>
      </c>
      <c r="H142" s="3" t="s">
        <v>762</v>
      </c>
      <c r="I142" s="3" t="s">
        <v>14</v>
      </c>
      <c r="J142" s="3" t="s">
        <v>746</v>
      </c>
      <c r="K142" s="19" t="str">
        <f>SUBSTITUTE(DONOTDELETE!$A$14,"INSTR",SUBSTITUTE(LOWER($C142),".","_")) &amp; IF(ISNUMBER(SEARCH("rs2",$D142)),CHAR(10) &amp; SUBSTITUTE(DONOTDELETE!$A$18,"INSTR",SUBSTITUTE(LOWER($C142),".","_")),"")</f>
        <v>CG: RISCV_coverage_pkg.RISCV_coverage__1.cv_packlo_b_cg.cp_rs1
CG: RISCV_coverage_pkg.RISCV_coverage__1.cv_packlo_b_cg.cp_gpr_hazard[RAW_HAZARD]
CG: RISCV_coverage_pkg.RISCV_coverage__1.cv_packlo_b_cg.cp_rd
CG: RISCV_coverage_pkg.RISCV_coverage__1.cv_packlo_b_cg.cp_rs2</v>
      </c>
    </row>
    <row r="143" spans="1:12" ht="75" x14ac:dyDescent="0.25">
      <c r="A143" s="24"/>
      <c r="B143" s="24"/>
      <c r="C143" s="24"/>
      <c r="D143" s="25"/>
      <c r="E143" s="4" t="s">
        <v>695</v>
      </c>
      <c r="F143" s="3" t="s">
        <v>15</v>
      </c>
      <c r="G143" s="4" t="s">
        <v>22</v>
      </c>
      <c r="H143" s="3" t="s">
        <v>762</v>
      </c>
      <c r="I143" s="3" t="s">
        <v>14</v>
      </c>
      <c r="J143" s="3" t="s">
        <v>746</v>
      </c>
      <c r="K143" s="19" t="str">
        <f>SUBSTITUTE(DONOTDELETE!$A$17,"INSTR",SUBSTITUTE(LOWER($C142),".","_")) &amp; IF(ISNUMBER(SEARCH("rs2",$D142)),CHAR(10) &amp; SUBSTITUTE(DONOTDELETE!$A$21,"INSTR",SUBSTITUTE(LOWER($C142),".","_")),"")</f>
        <v>CG: RISCV_coverage_pkg.RISCV_coverage__1.cv_packlo_b_cg.cp_rd_toggle_b
CG: RISCV_coverage_pkg.RISCV_coverage__1.cv_packlo_b_cg.cp_rs1_toggle_b
CG: RISCV_coverage_pkg.RISCV_coverage__1.cv_packlo_b_cg.cp_rs2_toggle_b</v>
      </c>
      <c r="L143" s="20" t="s">
        <v>757</v>
      </c>
    </row>
    <row r="144" spans="1:12" ht="330" x14ac:dyDescent="0.25">
      <c r="A144" s="24" t="s">
        <v>698</v>
      </c>
      <c r="B144" s="27" t="s">
        <v>699</v>
      </c>
      <c r="C144" s="24" t="s">
        <v>697</v>
      </c>
      <c r="D144" s="25" t="s">
        <v>700</v>
      </c>
      <c r="E144" s="4" t="s">
        <v>58</v>
      </c>
      <c r="F144" s="3" t="s">
        <v>15</v>
      </c>
      <c r="G144" s="4" t="s">
        <v>22</v>
      </c>
      <c r="H144" s="3" t="s">
        <v>762</v>
      </c>
      <c r="I144" s="3" t="s">
        <v>14</v>
      </c>
      <c r="J144" s="3" t="s">
        <v>747</v>
      </c>
      <c r="K144" s="19" t="str">
        <f>SUBSTITUTE(DONOTDELETE!$A$14,"INSTR",SUBSTITUTE(LOWER($C144),".","_")&amp;"_h") &amp; IF(ISNUMBER(SEARCH("rs2",$D144)),CHAR(10) &amp; SUBSTITUTE(DONOTDELETE!$A$18,"INSTR",SUBSTITUTE(LOWER($C144),".","_")&amp;"_h"),"") &amp; CHAR(10) &amp; SUBSTITUTE(DONOTDELETE!$A$14,"INSTR",SUBSTITUTE(LOWER($C144),".","_")&amp; "_b") &amp; IF(ISNUMBER(SEARCH("rs2",$D144)),CHAR(10) &amp; SUBSTITUTE(DONOTDELETE!$A$18,"INSTR",SUBSTITUTE(LOWER($C144),".","_")&amp; "_b"),"") &amp; CHAR(10) &amp; SUBSTITUTE(DONOTDELETE!$A$14,"INSTR",SUBSTITUTE(LOWER($C144),".","_")&amp;"_sc_h") &amp; IF(ISNUMBER(SEARCH("rs2",$D144)),CHAR(10) &amp; SUBSTITUTE(DONOTDELETE!$A$18,"INSTR",SUBSTITUTE(LOWER($C144),".","_")&amp;"_sc_h"),"") &amp; CHAR(10) &amp; SUBSTITUTE(DONOTDELETE!$A$14,"INSTR",SUBSTITUTE(LOWER($C144),".","_")&amp; "_sc_b") &amp; IF(ISNUMBER(SEARCH("rs2",$D144)),CHAR(10) &amp; SUBSTITUTE(DONOTDELETE!$A$18,"INSTR",SUBSTITUTE(LOWER($C144),".","_")&amp; "_sc_b"),"") &amp; CHAR(10) &amp; SUBSTITUTE(DONOTDELETE!$A$14,"INSTR",SUBSTITUTE(LOWER($C144),".","_")&amp;"_sci_h") &amp; CHAR(10) &amp; SUBSTITUTE(DONOTDELETE!$A$14,"INSTR",SUBSTITUTE(LOWER($C144),".","_")&amp; "_sci_b")</f>
        <v>CG: RISCV_coverage_pkg.RISCV_coverage__1.cv_cmpeq_h_cg.cp_rs1
CG: RISCV_coverage_pkg.RISCV_coverage__1.cv_cmpeq_h_cg.cp_gpr_hazard[RAW_HAZARD]
CG: RISCV_coverage_pkg.RISCV_coverage__1.cv_cmpeq_h_cg.cp_rd
CG: RISCV_coverage_pkg.RISCV_coverage__1.cv_cmpeq_h_cg.cp_rs2
CG: RISCV_coverage_pkg.RISCV_coverage__1.cv_cmpeq_b_cg.cp_rs1
CG: RISCV_coverage_pkg.RISCV_coverage__1.cv_cmpeq_b_cg.cp_gpr_hazard[RAW_HAZARD]
CG: RISCV_coverage_pkg.RISCV_coverage__1.cv_cmpeq_b_cg.cp_rd
CG: RISCV_coverage_pkg.RISCV_coverage__1.cv_cmpeq_b_cg.cp_rs2
CG: RISCV_coverage_pkg.RISCV_coverage__1.cv_cmpeq_sc_h_cg.cp_rs1
CG: RISCV_coverage_pkg.RISCV_coverage__1.cv_cmpeq_sc_h_cg.cp_gpr_hazard[RAW_HAZARD]
CG: RISCV_coverage_pkg.RISCV_coverage__1.cv_cmpeq_sc_h_cg.cp_rd
CG: RISCV_coverage_pkg.RISCV_coverage__1.cv_cmpeq_sc_h_cg.cp_rs2
CG: RISCV_coverage_pkg.RISCV_coverage__1.cv_cmpeq_sc_b_cg.cp_rs1
CG: RISCV_coverage_pkg.RISCV_coverage__1.cv_cmpeq_sc_b_cg.cp_gpr_hazard[RAW_HAZARD]
CG: RISCV_coverage_pkg.RISCV_coverage__1.cv_cmpeq_sc_b_cg.cp_rd
CG: RISCV_coverage_pkg.RISCV_coverage__1.cv_cmpeq_sc_b_cg.cp_rs2
CG: RISCV_coverage_pkg.RISCV_coverage__1.cv_cmpeq_sci_h_cg.cp_rs1
CG: RISCV_coverage_pkg.RISCV_coverage__1.cv_cmpeq_sci_h_cg.cp_gpr_hazard[RAW_HAZARD]
CG: RISCV_coverage_pkg.RISCV_coverage__1.cv_cmpeq_sci_h_cg.cp_rd
CG: RISCV_coverage_pkg.RISCV_coverage__1.cv_cmpeq_sci_b_cg.cp_rs1
CG: RISCV_coverage_pkg.RISCV_coverage__1.cv_cmpeq_sci_b_cg.cp_gpr_hazard[RAW_HAZARD]
CG: RISCV_coverage_pkg.RISCV_coverage__1.cv_cmpeq_sci_b_cg.cp_rd</v>
      </c>
    </row>
    <row r="145" spans="1:12" ht="240" x14ac:dyDescent="0.25">
      <c r="A145" s="24"/>
      <c r="B145" s="27"/>
      <c r="C145" s="24"/>
      <c r="D145" s="25"/>
      <c r="E145" s="4" t="s">
        <v>756</v>
      </c>
      <c r="F145" s="3" t="s">
        <v>15</v>
      </c>
      <c r="G145" s="4" t="s">
        <v>22</v>
      </c>
      <c r="H145" s="3" t="s">
        <v>762</v>
      </c>
      <c r="I145" s="3" t="s">
        <v>14</v>
      </c>
      <c r="J145" s="3" t="s">
        <v>747</v>
      </c>
      <c r="K145" s="19" t="str">
        <f>SUBSTITUTE(DONOTDELETE!$A$16,"INSTR",SUBSTITUTE(LOWER($C144),".","_")&amp;"_h") &amp; IF(ISNUMBER(SEARCH("rs2",$D144)),CHAR(10) &amp; SUBSTITUTE(DONOTDELETE!$A$20,"INSTR",SUBSTITUTE(LOWER($C144),".","_")&amp;"_h"),"") &amp; CHAR(10) &amp; SUBSTITUTE(DONOTDELETE!$A$17,"INSTR",SUBSTITUTE(LOWER($C144),".","_")&amp;"_b") &amp; IF(ISNUMBER(SEARCH("rs2",$D144)),CHAR(10) &amp; SUBSTITUTE(DONOTDELETE!$A$21,"INSTR",SUBSTITUTE(LOWER($C144),".","_")&amp;"_b"),"") &amp; CHAR(10) &amp; SUBSTITUTE(DONOTDELETE!$A$16,"INSTR",SUBSTITUTE(LOWER($C144),".","_")&amp;"_sc_h") &amp; IF(ISNUMBER(SEARCH("rs2",$D144)),CHAR(10) &amp; SUBSTITUTE(DONOTDELETE!$A$20,"INSTR",SUBSTITUTE(LOWER($C144),".","_")&amp;"_sc_h"),"") &amp; CHAR(10) &amp; SUBSTITUTE(DONOTDELETE!$A$17,"INSTR",SUBSTITUTE(LOWER($C144),".","_")&amp;"_sc_b") &amp; IF(ISNUMBER(SEARCH("rs2",$D144)),CHAR(10) &amp; SUBSTITUTE(DONOTDELETE!$A$21,"INSTR",SUBSTITUTE(LOWER($C144),".","_")&amp;"_sc_b"),"") &amp; CHAR(10) &amp; SUBSTITUTE(DONOTDELETE!$A$16,"INSTR",SUBSTITUTE(LOWER($C144),".","_")&amp;"_sci_h") &amp; CHAR(10) &amp; SUBSTITUTE(DONOTDELETE!$A$17,"INSTR",SUBSTITUTE(LOWER($C144),".","_")&amp;"_sci_b")</f>
        <v>CG: RISCV_coverage_pkg.RISCV_coverage__1.cv_cmpeq_h_cg.cp_rd_toggle_h
CG: RISCV_coverage_pkg.RISCV_coverage__1.cv_cmpeq_h_cg.cp_rs1_toggle_h
CG: RISCV_coverage_pkg.RISCV_coverage__1.cv_cmpeq_h_cg.cp_rs2_toggle_h
CG: RISCV_coverage_pkg.RISCV_coverage__1.cv_cmpeq_b_cg.cp_rd_toggle_b
CG: RISCV_coverage_pkg.RISCV_coverage__1.cv_cmpeq_b_cg.cp_rs1_toggle_b
CG: RISCV_coverage_pkg.RISCV_coverage__1.cv_cmpeq_b_cg.cp_rs2_toggle_b
CG: RISCV_coverage_pkg.RISCV_coverage__1.cv_cmpeq_sc_h_cg.cp_rd_toggle_h
CG: RISCV_coverage_pkg.RISCV_coverage__1.cv_cmpeq_sc_h_cg.cp_rs1_toggle_h
CG: RISCV_coverage_pkg.RISCV_coverage__1.cv_cmpeq_sc_h_cg.cp_rs2_toggle_h
CG: RISCV_coverage_pkg.RISCV_coverage__1.cv_cmpeq_sc_b_cg.cp_rd_toggle_b
CG: RISCV_coverage_pkg.RISCV_coverage__1.cv_cmpeq_sc_b_cg.cp_rs1_toggle_b
CG: RISCV_coverage_pkg.RISCV_coverage__1.cv_cmpeq_sc_b_cg.cp_rs2_toggle_b
CG: RISCV_coverage_pkg.RISCV_coverage__1.cv_cmpeq_sci_h_cg.cp_rd_toggle_h
CG: RISCV_coverage_pkg.RISCV_coverage__1.cv_cmpeq_sci_h_cg.cp_rs1_toggle_h
CG: RISCV_coverage_pkg.RISCV_coverage__1.cv_cmpeq_sci_b_cg.cp_rd_toggle_b
CG: RISCV_coverage_pkg.RISCV_coverage__1.cv_cmpeq_sci_b_cg.cp_rs1_toggle_b</v>
      </c>
      <c r="L145" s="20" t="s">
        <v>758</v>
      </c>
    </row>
    <row r="146" spans="1:12" ht="330" x14ac:dyDescent="0.25">
      <c r="A146" s="24"/>
      <c r="B146" s="27"/>
      <c r="C146" s="24" t="s">
        <v>701</v>
      </c>
      <c r="D146" s="25" t="s">
        <v>702</v>
      </c>
      <c r="E146" s="4" t="s">
        <v>58</v>
      </c>
      <c r="F146" s="3" t="s">
        <v>15</v>
      </c>
      <c r="G146" s="4" t="s">
        <v>22</v>
      </c>
      <c r="H146" s="3" t="s">
        <v>762</v>
      </c>
      <c r="I146" s="3" t="s">
        <v>14</v>
      </c>
      <c r="J146" s="3" t="s">
        <v>747</v>
      </c>
      <c r="K146" s="19" t="str">
        <f>SUBSTITUTE(DONOTDELETE!$A$14,"INSTR",SUBSTITUTE(LOWER($C146),".","_")&amp;"_h") &amp; IF(ISNUMBER(SEARCH("rs2",$D146)),CHAR(10) &amp; SUBSTITUTE(DONOTDELETE!$A$18,"INSTR",SUBSTITUTE(LOWER($C146),".","_")&amp;"_h"),"") &amp; CHAR(10) &amp; SUBSTITUTE(DONOTDELETE!$A$14,"INSTR",SUBSTITUTE(LOWER($C146),".","_")&amp; "_b") &amp; IF(ISNUMBER(SEARCH("rs2",$D146)),CHAR(10) &amp; SUBSTITUTE(DONOTDELETE!$A$18,"INSTR",SUBSTITUTE(LOWER($C146),".","_")&amp; "_b"),"") &amp; CHAR(10) &amp; SUBSTITUTE(DONOTDELETE!$A$14,"INSTR",SUBSTITUTE(LOWER($C146),".","_")&amp;"_sc_h") &amp; IF(ISNUMBER(SEARCH("rs2",$D146)),CHAR(10) &amp; SUBSTITUTE(DONOTDELETE!$A$18,"INSTR",SUBSTITUTE(LOWER($C146),".","_")&amp;"_sc_h"),"") &amp; CHAR(10) &amp; SUBSTITUTE(DONOTDELETE!$A$14,"INSTR",SUBSTITUTE(LOWER($C146),".","_")&amp; "_sc_b") &amp; IF(ISNUMBER(SEARCH("rs2",$D146)),CHAR(10) &amp; SUBSTITUTE(DONOTDELETE!$A$18,"INSTR",SUBSTITUTE(LOWER($C146),".","_")&amp; "_sc_b"),"") &amp; CHAR(10) &amp; SUBSTITUTE(DONOTDELETE!$A$14,"INSTR",SUBSTITUTE(LOWER($C146),".","_")&amp;"_sci_h") &amp; CHAR(10) &amp; SUBSTITUTE(DONOTDELETE!$A$14,"INSTR",SUBSTITUTE(LOWER($C146),".","_")&amp; "_sci_b")</f>
        <v>CG: RISCV_coverage_pkg.RISCV_coverage__1.cv_cmpne_h_cg.cp_rs1
CG: RISCV_coverage_pkg.RISCV_coverage__1.cv_cmpne_h_cg.cp_gpr_hazard[RAW_HAZARD]
CG: RISCV_coverage_pkg.RISCV_coverage__1.cv_cmpne_h_cg.cp_rd
CG: RISCV_coverage_pkg.RISCV_coverage__1.cv_cmpne_h_cg.cp_rs2
CG: RISCV_coverage_pkg.RISCV_coverage__1.cv_cmpne_b_cg.cp_rs1
CG: RISCV_coverage_pkg.RISCV_coverage__1.cv_cmpne_b_cg.cp_gpr_hazard[RAW_HAZARD]
CG: RISCV_coverage_pkg.RISCV_coverage__1.cv_cmpne_b_cg.cp_rd
CG: RISCV_coverage_pkg.RISCV_coverage__1.cv_cmpne_b_cg.cp_rs2
CG: RISCV_coverage_pkg.RISCV_coverage__1.cv_cmpne_sc_h_cg.cp_rs1
CG: RISCV_coverage_pkg.RISCV_coverage__1.cv_cmpne_sc_h_cg.cp_gpr_hazard[RAW_HAZARD]
CG: RISCV_coverage_pkg.RISCV_coverage__1.cv_cmpne_sc_h_cg.cp_rd
CG: RISCV_coverage_pkg.RISCV_coverage__1.cv_cmpne_sc_h_cg.cp_rs2
CG: RISCV_coverage_pkg.RISCV_coverage__1.cv_cmpne_sc_b_cg.cp_rs1
CG: RISCV_coverage_pkg.RISCV_coverage__1.cv_cmpne_sc_b_cg.cp_gpr_hazard[RAW_HAZARD]
CG: RISCV_coverage_pkg.RISCV_coverage__1.cv_cmpne_sc_b_cg.cp_rd
CG: RISCV_coverage_pkg.RISCV_coverage__1.cv_cmpne_sc_b_cg.cp_rs2
CG: RISCV_coverage_pkg.RISCV_coverage__1.cv_cmpne_sci_h_cg.cp_rs1
CG: RISCV_coverage_pkg.RISCV_coverage__1.cv_cmpne_sci_h_cg.cp_gpr_hazard[RAW_HAZARD]
CG: RISCV_coverage_pkg.RISCV_coverage__1.cv_cmpne_sci_h_cg.cp_rd
CG: RISCV_coverage_pkg.RISCV_coverage__1.cv_cmpne_sci_b_cg.cp_rs1
CG: RISCV_coverage_pkg.RISCV_coverage__1.cv_cmpne_sci_b_cg.cp_gpr_hazard[RAW_HAZARD]
CG: RISCV_coverage_pkg.RISCV_coverage__1.cv_cmpne_sci_b_cg.cp_rd</v>
      </c>
    </row>
    <row r="147" spans="1:12" ht="240" x14ac:dyDescent="0.25">
      <c r="A147" s="24"/>
      <c r="B147" s="27"/>
      <c r="C147" s="24"/>
      <c r="D147" s="25"/>
      <c r="E147" s="4" t="s">
        <v>756</v>
      </c>
      <c r="F147" s="3" t="s">
        <v>15</v>
      </c>
      <c r="G147" s="4" t="s">
        <v>22</v>
      </c>
      <c r="H147" s="3" t="s">
        <v>762</v>
      </c>
      <c r="I147" s="3" t="s">
        <v>14</v>
      </c>
      <c r="J147" s="3" t="s">
        <v>747</v>
      </c>
      <c r="K147" s="19" t="str">
        <f>SUBSTITUTE(DONOTDELETE!$A$16,"INSTR",SUBSTITUTE(LOWER($C146),".","_")&amp;"_h") &amp; IF(ISNUMBER(SEARCH("rs2",$D146)),CHAR(10) &amp; SUBSTITUTE(DONOTDELETE!$A$20,"INSTR",SUBSTITUTE(LOWER($C146),".","_")&amp;"_h"),"") &amp; CHAR(10) &amp; SUBSTITUTE(DONOTDELETE!$A$17,"INSTR",SUBSTITUTE(LOWER($C146),".","_")&amp;"_b") &amp; IF(ISNUMBER(SEARCH("rs2",$D146)),CHAR(10) &amp; SUBSTITUTE(DONOTDELETE!$A$21,"INSTR",SUBSTITUTE(LOWER($C146),".","_")&amp;"_b"),"") &amp; CHAR(10) &amp; SUBSTITUTE(DONOTDELETE!$A$16,"INSTR",SUBSTITUTE(LOWER($C146),".","_")&amp;"_sc_h") &amp; IF(ISNUMBER(SEARCH("rs2",$D146)),CHAR(10) &amp; SUBSTITUTE(DONOTDELETE!$A$20,"INSTR",SUBSTITUTE(LOWER($C146),".","_")&amp;"_sc_h"),"") &amp; CHAR(10) &amp; SUBSTITUTE(DONOTDELETE!$A$17,"INSTR",SUBSTITUTE(LOWER($C146),".","_")&amp;"_sc_b") &amp; IF(ISNUMBER(SEARCH("rs2",$D146)),CHAR(10) &amp; SUBSTITUTE(DONOTDELETE!$A$21,"INSTR",SUBSTITUTE(LOWER($C146),".","_")&amp;"_sc_b"),"") &amp; CHAR(10) &amp; SUBSTITUTE(DONOTDELETE!$A$16,"INSTR",SUBSTITUTE(LOWER($C146),".","_")&amp;"_sci_h") &amp; CHAR(10) &amp; SUBSTITUTE(DONOTDELETE!$A$17,"INSTR",SUBSTITUTE(LOWER($C146),".","_")&amp;"_sci_b")</f>
        <v>CG: RISCV_coverage_pkg.RISCV_coverage__1.cv_cmpne_h_cg.cp_rd_toggle_h
CG: RISCV_coverage_pkg.RISCV_coverage__1.cv_cmpne_h_cg.cp_rs1_toggle_h
CG: RISCV_coverage_pkg.RISCV_coverage__1.cv_cmpne_h_cg.cp_rs2_toggle_h
CG: RISCV_coverage_pkg.RISCV_coverage__1.cv_cmpne_b_cg.cp_rd_toggle_b
CG: RISCV_coverage_pkg.RISCV_coverage__1.cv_cmpne_b_cg.cp_rs1_toggle_b
CG: RISCV_coverage_pkg.RISCV_coverage__1.cv_cmpne_b_cg.cp_rs2_toggle_b
CG: RISCV_coverage_pkg.RISCV_coverage__1.cv_cmpne_sc_h_cg.cp_rd_toggle_h
CG: RISCV_coverage_pkg.RISCV_coverage__1.cv_cmpne_sc_h_cg.cp_rs1_toggle_h
CG: RISCV_coverage_pkg.RISCV_coverage__1.cv_cmpne_sc_h_cg.cp_rs2_toggle_h
CG: RISCV_coverage_pkg.RISCV_coverage__1.cv_cmpne_sc_b_cg.cp_rd_toggle_b
CG: RISCV_coverage_pkg.RISCV_coverage__1.cv_cmpne_sc_b_cg.cp_rs1_toggle_b
CG: RISCV_coverage_pkg.RISCV_coverage__1.cv_cmpne_sc_b_cg.cp_rs2_toggle_b
CG: RISCV_coverage_pkg.RISCV_coverage__1.cv_cmpne_sci_h_cg.cp_rd_toggle_h
CG: RISCV_coverage_pkg.RISCV_coverage__1.cv_cmpne_sci_h_cg.cp_rs1_toggle_h
CG: RISCV_coverage_pkg.RISCV_coverage__1.cv_cmpne_sci_b_cg.cp_rd_toggle_b
CG: RISCV_coverage_pkg.RISCV_coverage__1.cv_cmpne_sci_b_cg.cp_rs1_toggle_b</v>
      </c>
      <c r="L147" s="20" t="s">
        <v>758</v>
      </c>
    </row>
    <row r="148" spans="1:12" ht="330" x14ac:dyDescent="0.25">
      <c r="A148" s="24"/>
      <c r="B148" s="27"/>
      <c r="C148" s="24" t="s">
        <v>703</v>
      </c>
      <c r="D148" s="25" t="s">
        <v>704</v>
      </c>
      <c r="E148" s="4" t="s">
        <v>58</v>
      </c>
      <c r="F148" s="3" t="s">
        <v>15</v>
      </c>
      <c r="G148" s="4" t="s">
        <v>22</v>
      </c>
      <c r="H148" s="3" t="s">
        <v>762</v>
      </c>
      <c r="I148" s="3" t="s">
        <v>14</v>
      </c>
      <c r="J148" s="3" t="s">
        <v>747</v>
      </c>
      <c r="K148" s="19" t="str">
        <f>SUBSTITUTE(DONOTDELETE!$A$14,"INSTR",SUBSTITUTE(LOWER($C148),".","_")&amp;"_h") &amp; IF(ISNUMBER(SEARCH("rs2",$D148)),CHAR(10) &amp; SUBSTITUTE(DONOTDELETE!$A$18,"INSTR",SUBSTITUTE(LOWER($C148),".","_")&amp;"_h"),"") &amp; CHAR(10) &amp; SUBSTITUTE(DONOTDELETE!$A$14,"INSTR",SUBSTITUTE(LOWER($C148),".","_")&amp; "_b") &amp; IF(ISNUMBER(SEARCH("rs2",$D148)),CHAR(10) &amp; SUBSTITUTE(DONOTDELETE!$A$18,"INSTR",SUBSTITUTE(LOWER($C148),".","_")&amp; "_b"),"") &amp; CHAR(10) &amp; SUBSTITUTE(DONOTDELETE!$A$14,"INSTR",SUBSTITUTE(LOWER($C148),".","_")&amp;"_sc_h") &amp; IF(ISNUMBER(SEARCH("rs2",$D148)),CHAR(10) &amp; SUBSTITUTE(DONOTDELETE!$A$18,"INSTR",SUBSTITUTE(LOWER($C148),".","_")&amp;"_sc_h"),"") &amp; CHAR(10) &amp; SUBSTITUTE(DONOTDELETE!$A$14,"INSTR",SUBSTITUTE(LOWER($C148),".","_")&amp; "_sc_b") &amp; IF(ISNUMBER(SEARCH("rs2",$D148)),CHAR(10) &amp; SUBSTITUTE(DONOTDELETE!$A$18,"INSTR",SUBSTITUTE(LOWER($C148),".","_")&amp; "_sc_b"),"") &amp; CHAR(10) &amp; SUBSTITUTE(DONOTDELETE!$A$14,"INSTR",SUBSTITUTE(LOWER($C148),".","_")&amp;"_sci_h") &amp; CHAR(10) &amp; SUBSTITUTE(DONOTDELETE!$A$14,"INSTR",SUBSTITUTE(LOWER($C148),".","_")&amp; "_sci_b")</f>
        <v>CG: RISCV_coverage_pkg.RISCV_coverage__1.cv_cmpgt_h_cg.cp_rs1
CG: RISCV_coverage_pkg.RISCV_coverage__1.cv_cmpgt_h_cg.cp_gpr_hazard[RAW_HAZARD]
CG: RISCV_coverage_pkg.RISCV_coverage__1.cv_cmpgt_h_cg.cp_rd
CG: RISCV_coverage_pkg.RISCV_coverage__1.cv_cmpgt_h_cg.cp_rs2
CG: RISCV_coverage_pkg.RISCV_coverage__1.cv_cmpgt_b_cg.cp_rs1
CG: RISCV_coverage_pkg.RISCV_coverage__1.cv_cmpgt_b_cg.cp_gpr_hazard[RAW_HAZARD]
CG: RISCV_coverage_pkg.RISCV_coverage__1.cv_cmpgt_b_cg.cp_rd
CG: RISCV_coverage_pkg.RISCV_coverage__1.cv_cmpgt_b_cg.cp_rs2
CG: RISCV_coverage_pkg.RISCV_coverage__1.cv_cmpgt_sc_h_cg.cp_rs1
CG: RISCV_coverage_pkg.RISCV_coverage__1.cv_cmpgt_sc_h_cg.cp_gpr_hazard[RAW_HAZARD]
CG: RISCV_coverage_pkg.RISCV_coverage__1.cv_cmpgt_sc_h_cg.cp_rd
CG: RISCV_coverage_pkg.RISCV_coverage__1.cv_cmpgt_sc_h_cg.cp_rs2
CG: RISCV_coverage_pkg.RISCV_coverage__1.cv_cmpgt_sc_b_cg.cp_rs1
CG: RISCV_coverage_pkg.RISCV_coverage__1.cv_cmpgt_sc_b_cg.cp_gpr_hazard[RAW_HAZARD]
CG: RISCV_coverage_pkg.RISCV_coverage__1.cv_cmpgt_sc_b_cg.cp_rd
CG: RISCV_coverage_pkg.RISCV_coverage__1.cv_cmpgt_sc_b_cg.cp_rs2
CG: RISCV_coverage_pkg.RISCV_coverage__1.cv_cmpgt_sci_h_cg.cp_rs1
CG: RISCV_coverage_pkg.RISCV_coverage__1.cv_cmpgt_sci_h_cg.cp_gpr_hazard[RAW_HAZARD]
CG: RISCV_coverage_pkg.RISCV_coverage__1.cv_cmpgt_sci_h_cg.cp_rd
CG: RISCV_coverage_pkg.RISCV_coverage__1.cv_cmpgt_sci_b_cg.cp_rs1
CG: RISCV_coverage_pkg.RISCV_coverage__1.cv_cmpgt_sci_b_cg.cp_gpr_hazard[RAW_HAZARD]
CG: RISCV_coverage_pkg.RISCV_coverage__1.cv_cmpgt_sci_b_cg.cp_rd</v>
      </c>
    </row>
    <row r="149" spans="1:12" ht="240" x14ac:dyDescent="0.25">
      <c r="A149" s="24"/>
      <c r="B149" s="27"/>
      <c r="C149" s="24"/>
      <c r="D149" s="25"/>
      <c r="E149" s="4" t="s">
        <v>756</v>
      </c>
      <c r="F149" s="3" t="s">
        <v>15</v>
      </c>
      <c r="G149" s="4" t="s">
        <v>22</v>
      </c>
      <c r="H149" s="3" t="s">
        <v>762</v>
      </c>
      <c r="I149" s="3" t="s">
        <v>14</v>
      </c>
      <c r="J149" s="3" t="s">
        <v>747</v>
      </c>
      <c r="K149" s="19" t="str">
        <f>SUBSTITUTE(DONOTDELETE!$A$16,"INSTR",SUBSTITUTE(LOWER($C148),".","_")&amp;"_h") &amp; IF(ISNUMBER(SEARCH("rs2",$D148)),CHAR(10) &amp; SUBSTITUTE(DONOTDELETE!$A$20,"INSTR",SUBSTITUTE(LOWER($C148),".","_")&amp;"_h"),"") &amp; CHAR(10) &amp; SUBSTITUTE(DONOTDELETE!$A$17,"INSTR",SUBSTITUTE(LOWER($C148),".","_")&amp;"_b") &amp; IF(ISNUMBER(SEARCH("rs2",$D148)),CHAR(10) &amp; SUBSTITUTE(DONOTDELETE!$A$21,"INSTR",SUBSTITUTE(LOWER($C148),".","_")&amp;"_b"),"") &amp; CHAR(10) &amp; SUBSTITUTE(DONOTDELETE!$A$16,"INSTR",SUBSTITUTE(LOWER($C148),".","_")&amp;"_sc_h") &amp; IF(ISNUMBER(SEARCH("rs2",$D148)),CHAR(10) &amp; SUBSTITUTE(DONOTDELETE!$A$20,"INSTR",SUBSTITUTE(LOWER($C148),".","_")&amp;"_sc_h"),"") &amp; CHAR(10) &amp; SUBSTITUTE(DONOTDELETE!$A$17,"INSTR",SUBSTITUTE(LOWER($C148),".","_")&amp;"_sc_b") &amp; IF(ISNUMBER(SEARCH("rs2",$D148)),CHAR(10) &amp; SUBSTITUTE(DONOTDELETE!$A$21,"INSTR",SUBSTITUTE(LOWER($C148),".","_")&amp;"_sc_b"),"") &amp; CHAR(10) &amp; SUBSTITUTE(DONOTDELETE!$A$16,"INSTR",SUBSTITUTE(LOWER($C148),".","_")&amp;"_sci_h") &amp; CHAR(10) &amp; SUBSTITUTE(DONOTDELETE!$A$17,"INSTR",SUBSTITUTE(LOWER($C148),".","_")&amp;"_sci_b")</f>
        <v>CG: RISCV_coverage_pkg.RISCV_coverage__1.cv_cmpgt_h_cg.cp_rd_toggle_h
CG: RISCV_coverage_pkg.RISCV_coverage__1.cv_cmpgt_h_cg.cp_rs1_toggle_h
CG: RISCV_coverage_pkg.RISCV_coverage__1.cv_cmpgt_h_cg.cp_rs2_toggle_h
CG: RISCV_coverage_pkg.RISCV_coverage__1.cv_cmpgt_b_cg.cp_rd_toggle_b
CG: RISCV_coverage_pkg.RISCV_coverage__1.cv_cmpgt_b_cg.cp_rs1_toggle_b
CG: RISCV_coverage_pkg.RISCV_coverage__1.cv_cmpgt_b_cg.cp_rs2_toggle_b
CG: RISCV_coverage_pkg.RISCV_coverage__1.cv_cmpgt_sc_h_cg.cp_rd_toggle_h
CG: RISCV_coverage_pkg.RISCV_coverage__1.cv_cmpgt_sc_h_cg.cp_rs1_toggle_h
CG: RISCV_coverage_pkg.RISCV_coverage__1.cv_cmpgt_sc_h_cg.cp_rs2_toggle_h
CG: RISCV_coverage_pkg.RISCV_coverage__1.cv_cmpgt_sc_b_cg.cp_rd_toggle_b
CG: RISCV_coverage_pkg.RISCV_coverage__1.cv_cmpgt_sc_b_cg.cp_rs1_toggle_b
CG: RISCV_coverage_pkg.RISCV_coverage__1.cv_cmpgt_sc_b_cg.cp_rs2_toggle_b
CG: RISCV_coverage_pkg.RISCV_coverage__1.cv_cmpgt_sci_h_cg.cp_rd_toggle_h
CG: RISCV_coverage_pkg.RISCV_coverage__1.cv_cmpgt_sci_h_cg.cp_rs1_toggle_h
CG: RISCV_coverage_pkg.RISCV_coverage__1.cv_cmpgt_sci_b_cg.cp_rd_toggle_b
CG: RISCV_coverage_pkg.RISCV_coverage__1.cv_cmpgt_sci_b_cg.cp_rs1_toggle_b</v>
      </c>
      <c r="L149" s="20" t="s">
        <v>758</v>
      </c>
    </row>
    <row r="150" spans="1:12" ht="330" x14ac:dyDescent="0.25">
      <c r="A150" s="24"/>
      <c r="B150" s="27"/>
      <c r="C150" s="24" t="s">
        <v>705</v>
      </c>
      <c r="D150" s="25" t="s">
        <v>706</v>
      </c>
      <c r="E150" s="4" t="s">
        <v>58</v>
      </c>
      <c r="F150" s="3" t="s">
        <v>15</v>
      </c>
      <c r="G150" s="4" t="s">
        <v>22</v>
      </c>
      <c r="H150" s="3" t="s">
        <v>762</v>
      </c>
      <c r="I150" s="3" t="s">
        <v>14</v>
      </c>
      <c r="J150" s="3" t="s">
        <v>748</v>
      </c>
      <c r="K150" s="19" t="str">
        <f>SUBSTITUTE(DONOTDELETE!$A$14,"INSTR",SUBSTITUTE(LOWER($C150),".","_")&amp;"_h") &amp; IF(ISNUMBER(SEARCH("rs2",$D150)),CHAR(10) &amp; SUBSTITUTE(DONOTDELETE!$A$18,"INSTR",SUBSTITUTE(LOWER($C150),".","_")&amp;"_h"),"") &amp; CHAR(10) &amp; SUBSTITUTE(DONOTDELETE!$A$14,"INSTR",SUBSTITUTE(LOWER($C150),".","_")&amp; "_b") &amp; IF(ISNUMBER(SEARCH("rs2",$D150)),CHAR(10) &amp; SUBSTITUTE(DONOTDELETE!$A$18,"INSTR",SUBSTITUTE(LOWER($C150),".","_")&amp; "_b"),"") &amp; CHAR(10) &amp; SUBSTITUTE(DONOTDELETE!$A$14,"INSTR",SUBSTITUTE(LOWER($C150),".","_")&amp;"_sc_h") &amp; IF(ISNUMBER(SEARCH("rs2",$D150)),CHAR(10) &amp; SUBSTITUTE(DONOTDELETE!$A$18,"INSTR",SUBSTITUTE(LOWER($C150),".","_")&amp;"_sc_h"),"") &amp; CHAR(10) &amp; SUBSTITUTE(DONOTDELETE!$A$14,"INSTR",SUBSTITUTE(LOWER($C150),".","_")&amp; "_sc_b") &amp; IF(ISNUMBER(SEARCH("rs2",$D150)),CHAR(10) &amp; SUBSTITUTE(DONOTDELETE!$A$18,"INSTR",SUBSTITUTE(LOWER($C150),".","_")&amp; "_sc_b"),"") &amp; CHAR(10) &amp; SUBSTITUTE(DONOTDELETE!$A$14,"INSTR",SUBSTITUTE(LOWER($C150),".","_")&amp;"_sci_h") &amp; CHAR(10) &amp; SUBSTITUTE(DONOTDELETE!$A$14,"INSTR",SUBSTITUTE(LOWER($C150),".","_")&amp; "_sci_b")</f>
        <v>CG: RISCV_coverage_pkg.RISCV_coverage__1.cv_cmpge_h_cg.cp_rs1
CG: RISCV_coverage_pkg.RISCV_coverage__1.cv_cmpge_h_cg.cp_gpr_hazard[RAW_HAZARD]
CG: RISCV_coverage_pkg.RISCV_coverage__1.cv_cmpge_h_cg.cp_rd
CG: RISCV_coverage_pkg.RISCV_coverage__1.cv_cmpge_h_cg.cp_rs2
CG: RISCV_coverage_pkg.RISCV_coverage__1.cv_cmpge_b_cg.cp_rs1
CG: RISCV_coverage_pkg.RISCV_coverage__1.cv_cmpge_b_cg.cp_gpr_hazard[RAW_HAZARD]
CG: RISCV_coverage_pkg.RISCV_coverage__1.cv_cmpge_b_cg.cp_rd
CG: RISCV_coverage_pkg.RISCV_coverage__1.cv_cmpge_b_cg.cp_rs2
CG: RISCV_coverage_pkg.RISCV_coverage__1.cv_cmpge_sc_h_cg.cp_rs1
CG: RISCV_coverage_pkg.RISCV_coverage__1.cv_cmpge_sc_h_cg.cp_gpr_hazard[RAW_HAZARD]
CG: RISCV_coverage_pkg.RISCV_coverage__1.cv_cmpge_sc_h_cg.cp_rd
CG: RISCV_coverage_pkg.RISCV_coverage__1.cv_cmpge_sc_h_cg.cp_rs2
CG: RISCV_coverage_pkg.RISCV_coverage__1.cv_cmpge_sc_b_cg.cp_rs1
CG: RISCV_coverage_pkg.RISCV_coverage__1.cv_cmpge_sc_b_cg.cp_gpr_hazard[RAW_HAZARD]
CG: RISCV_coverage_pkg.RISCV_coverage__1.cv_cmpge_sc_b_cg.cp_rd
CG: RISCV_coverage_pkg.RISCV_coverage__1.cv_cmpge_sc_b_cg.cp_rs2
CG: RISCV_coverage_pkg.RISCV_coverage__1.cv_cmpge_sci_h_cg.cp_rs1
CG: RISCV_coverage_pkg.RISCV_coverage__1.cv_cmpge_sci_h_cg.cp_gpr_hazard[RAW_HAZARD]
CG: RISCV_coverage_pkg.RISCV_coverage__1.cv_cmpge_sci_h_cg.cp_rd
CG: RISCV_coverage_pkg.RISCV_coverage__1.cv_cmpge_sci_b_cg.cp_rs1
CG: RISCV_coverage_pkg.RISCV_coverage__1.cv_cmpge_sci_b_cg.cp_gpr_hazard[RAW_HAZARD]
CG: RISCV_coverage_pkg.RISCV_coverage__1.cv_cmpge_sci_b_cg.cp_rd</v>
      </c>
    </row>
    <row r="151" spans="1:12" ht="240" x14ac:dyDescent="0.25">
      <c r="A151" s="24"/>
      <c r="B151" s="27"/>
      <c r="C151" s="24"/>
      <c r="D151" s="25"/>
      <c r="E151" s="4" t="s">
        <v>756</v>
      </c>
      <c r="F151" s="3" t="s">
        <v>15</v>
      </c>
      <c r="G151" s="4" t="s">
        <v>22</v>
      </c>
      <c r="H151" s="3" t="s">
        <v>762</v>
      </c>
      <c r="I151" s="3" t="s">
        <v>14</v>
      </c>
      <c r="J151" s="3" t="s">
        <v>748</v>
      </c>
      <c r="K151" s="19" t="str">
        <f>SUBSTITUTE(DONOTDELETE!$A$16,"INSTR",SUBSTITUTE(LOWER($C150),".","_")&amp;"_h") &amp; IF(ISNUMBER(SEARCH("rs2",$D150)),CHAR(10) &amp; SUBSTITUTE(DONOTDELETE!$A$20,"INSTR",SUBSTITUTE(LOWER($C150),".","_")&amp;"_h"),"") &amp; CHAR(10) &amp; SUBSTITUTE(DONOTDELETE!$A$17,"INSTR",SUBSTITUTE(LOWER($C150),".","_")&amp;"_b") &amp; IF(ISNUMBER(SEARCH("rs2",$D150)),CHAR(10) &amp; SUBSTITUTE(DONOTDELETE!$A$21,"INSTR",SUBSTITUTE(LOWER($C150),".","_")&amp;"_b"),"") &amp; CHAR(10) &amp; SUBSTITUTE(DONOTDELETE!$A$16,"INSTR",SUBSTITUTE(LOWER($C150),".","_")&amp;"_sc_h") &amp; IF(ISNUMBER(SEARCH("rs2",$D150)),CHAR(10) &amp; SUBSTITUTE(DONOTDELETE!$A$20,"INSTR",SUBSTITUTE(LOWER($C150),".","_")&amp;"_sc_h"),"") &amp; CHAR(10) &amp; SUBSTITUTE(DONOTDELETE!$A$17,"INSTR",SUBSTITUTE(LOWER($C150),".","_")&amp;"_sc_b") &amp; IF(ISNUMBER(SEARCH("rs2",$D150)),CHAR(10) &amp; SUBSTITUTE(DONOTDELETE!$A$21,"INSTR",SUBSTITUTE(LOWER($C150),".","_")&amp;"_sc_b"),"") &amp; CHAR(10) &amp; SUBSTITUTE(DONOTDELETE!$A$16,"INSTR",SUBSTITUTE(LOWER($C150),".","_")&amp;"_sci_h") &amp; CHAR(10) &amp; SUBSTITUTE(DONOTDELETE!$A$17,"INSTR",SUBSTITUTE(LOWER($C150),".","_")&amp;"_sci_b")</f>
        <v>CG: RISCV_coverage_pkg.RISCV_coverage__1.cv_cmpge_h_cg.cp_rd_toggle_h
CG: RISCV_coverage_pkg.RISCV_coverage__1.cv_cmpge_h_cg.cp_rs1_toggle_h
CG: RISCV_coverage_pkg.RISCV_coverage__1.cv_cmpge_h_cg.cp_rs2_toggle_h
CG: RISCV_coverage_pkg.RISCV_coverage__1.cv_cmpge_b_cg.cp_rd_toggle_b
CG: RISCV_coverage_pkg.RISCV_coverage__1.cv_cmpge_b_cg.cp_rs1_toggle_b
CG: RISCV_coverage_pkg.RISCV_coverage__1.cv_cmpge_b_cg.cp_rs2_toggle_b
CG: RISCV_coverage_pkg.RISCV_coverage__1.cv_cmpge_sc_h_cg.cp_rd_toggle_h
CG: RISCV_coverage_pkg.RISCV_coverage__1.cv_cmpge_sc_h_cg.cp_rs1_toggle_h
CG: RISCV_coverage_pkg.RISCV_coverage__1.cv_cmpge_sc_h_cg.cp_rs2_toggle_h
CG: RISCV_coverage_pkg.RISCV_coverage__1.cv_cmpge_sc_b_cg.cp_rd_toggle_b
CG: RISCV_coverage_pkg.RISCV_coverage__1.cv_cmpge_sc_b_cg.cp_rs1_toggle_b
CG: RISCV_coverage_pkg.RISCV_coverage__1.cv_cmpge_sc_b_cg.cp_rs2_toggle_b
CG: RISCV_coverage_pkg.RISCV_coverage__1.cv_cmpge_sci_h_cg.cp_rd_toggle_h
CG: RISCV_coverage_pkg.RISCV_coverage__1.cv_cmpge_sci_h_cg.cp_rs1_toggle_h
CG: RISCV_coverage_pkg.RISCV_coverage__1.cv_cmpge_sci_b_cg.cp_rd_toggle_b
CG: RISCV_coverage_pkg.RISCV_coverage__1.cv_cmpge_sci_b_cg.cp_rs1_toggle_b</v>
      </c>
      <c r="L151" s="20" t="s">
        <v>758</v>
      </c>
    </row>
    <row r="152" spans="1:12" ht="330" x14ac:dyDescent="0.25">
      <c r="A152" s="24"/>
      <c r="B152" s="27"/>
      <c r="C152" s="24" t="s">
        <v>707</v>
      </c>
      <c r="D152" s="25" t="s">
        <v>708</v>
      </c>
      <c r="E152" s="4" t="s">
        <v>58</v>
      </c>
      <c r="F152" s="3" t="s">
        <v>15</v>
      </c>
      <c r="G152" s="4" t="s">
        <v>22</v>
      </c>
      <c r="H152" s="3" t="s">
        <v>762</v>
      </c>
      <c r="I152" s="3" t="s">
        <v>14</v>
      </c>
      <c r="J152" s="3" t="s">
        <v>748</v>
      </c>
      <c r="K152" s="19" t="str">
        <f>SUBSTITUTE(DONOTDELETE!$A$14,"INSTR",SUBSTITUTE(LOWER($C152),".","_")&amp;"_h") &amp; IF(ISNUMBER(SEARCH("rs2",$D152)),CHAR(10) &amp; SUBSTITUTE(DONOTDELETE!$A$18,"INSTR",SUBSTITUTE(LOWER($C152),".","_")&amp;"_h"),"") &amp; CHAR(10) &amp; SUBSTITUTE(DONOTDELETE!$A$14,"INSTR",SUBSTITUTE(LOWER($C152),".","_")&amp; "_b") &amp; IF(ISNUMBER(SEARCH("rs2",$D152)),CHAR(10) &amp; SUBSTITUTE(DONOTDELETE!$A$18,"INSTR",SUBSTITUTE(LOWER($C152),".","_")&amp; "_b"),"") &amp; CHAR(10) &amp; SUBSTITUTE(DONOTDELETE!$A$14,"INSTR",SUBSTITUTE(LOWER($C152),".","_")&amp;"_sc_h") &amp; IF(ISNUMBER(SEARCH("rs2",$D152)),CHAR(10) &amp; SUBSTITUTE(DONOTDELETE!$A$18,"INSTR",SUBSTITUTE(LOWER($C152),".","_")&amp;"_sc_h"),"") &amp; CHAR(10) &amp; SUBSTITUTE(DONOTDELETE!$A$14,"INSTR",SUBSTITUTE(LOWER($C152),".","_")&amp; "_sc_b") &amp; IF(ISNUMBER(SEARCH("rs2",$D152)),CHAR(10) &amp; SUBSTITUTE(DONOTDELETE!$A$18,"INSTR",SUBSTITUTE(LOWER($C152),".","_")&amp; "_sc_b"),"") &amp; CHAR(10) &amp; SUBSTITUTE(DONOTDELETE!$A$14,"INSTR",SUBSTITUTE(LOWER($C152),".","_")&amp;"_sci_h") &amp; CHAR(10) &amp; SUBSTITUTE(DONOTDELETE!$A$14,"INSTR",SUBSTITUTE(LOWER($C152),".","_")&amp; "_sci_b")</f>
        <v>CG: RISCV_coverage_pkg.RISCV_coverage__1.cv_cmplt_h_cg.cp_rs1
CG: RISCV_coverage_pkg.RISCV_coverage__1.cv_cmplt_h_cg.cp_gpr_hazard[RAW_HAZARD]
CG: RISCV_coverage_pkg.RISCV_coverage__1.cv_cmplt_h_cg.cp_rd
CG: RISCV_coverage_pkg.RISCV_coverage__1.cv_cmplt_h_cg.cp_rs2
CG: RISCV_coverage_pkg.RISCV_coverage__1.cv_cmplt_b_cg.cp_rs1
CG: RISCV_coverage_pkg.RISCV_coverage__1.cv_cmplt_b_cg.cp_gpr_hazard[RAW_HAZARD]
CG: RISCV_coverage_pkg.RISCV_coverage__1.cv_cmplt_b_cg.cp_rd
CG: RISCV_coverage_pkg.RISCV_coverage__1.cv_cmplt_b_cg.cp_rs2
CG: RISCV_coverage_pkg.RISCV_coverage__1.cv_cmplt_sc_h_cg.cp_rs1
CG: RISCV_coverage_pkg.RISCV_coverage__1.cv_cmplt_sc_h_cg.cp_gpr_hazard[RAW_HAZARD]
CG: RISCV_coverage_pkg.RISCV_coverage__1.cv_cmplt_sc_h_cg.cp_rd
CG: RISCV_coverage_pkg.RISCV_coverage__1.cv_cmplt_sc_h_cg.cp_rs2
CG: RISCV_coverage_pkg.RISCV_coverage__1.cv_cmplt_sc_b_cg.cp_rs1
CG: RISCV_coverage_pkg.RISCV_coverage__1.cv_cmplt_sc_b_cg.cp_gpr_hazard[RAW_HAZARD]
CG: RISCV_coverage_pkg.RISCV_coverage__1.cv_cmplt_sc_b_cg.cp_rd
CG: RISCV_coverage_pkg.RISCV_coverage__1.cv_cmplt_sc_b_cg.cp_rs2
CG: RISCV_coverage_pkg.RISCV_coverage__1.cv_cmplt_sci_h_cg.cp_rs1
CG: RISCV_coverage_pkg.RISCV_coverage__1.cv_cmplt_sci_h_cg.cp_gpr_hazard[RAW_HAZARD]
CG: RISCV_coverage_pkg.RISCV_coverage__1.cv_cmplt_sci_h_cg.cp_rd
CG: RISCV_coverage_pkg.RISCV_coverage__1.cv_cmplt_sci_b_cg.cp_rs1
CG: RISCV_coverage_pkg.RISCV_coverage__1.cv_cmplt_sci_b_cg.cp_gpr_hazard[RAW_HAZARD]
CG: RISCV_coverage_pkg.RISCV_coverage__1.cv_cmplt_sci_b_cg.cp_rd</v>
      </c>
    </row>
    <row r="153" spans="1:12" ht="240" x14ac:dyDescent="0.25">
      <c r="A153" s="24"/>
      <c r="B153" s="27"/>
      <c r="C153" s="24"/>
      <c r="D153" s="25"/>
      <c r="E153" s="4" t="s">
        <v>756</v>
      </c>
      <c r="F153" s="3" t="s">
        <v>15</v>
      </c>
      <c r="G153" s="4" t="s">
        <v>22</v>
      </c>
      <c r="H153" s="3" t="s">
        <v>762</v>
      </c>
      <c r="I153" s="3" t="s">
        <v>14</v>
      </c>
      <c r="J153" s="3" t="s">
        <v>748</v>
      </c>
      <c r="K153" s="19" t="str">
        <f>SUBSTITUTE(DONOTDELETE!$A$16,"INSTR",SUBSTITUTE(LOWER($C152),".","_")&amp;"_h") &amp; IF(ISNUMBER(SEARCH("rs2",$D152)),CHAR(10) &amp; SUBSTITUTE(DONOTDELETE!$A$20,"INSTR",SUBSTITUTE(LOWER($C152),".","_")&amp;"_h"),"") &amp; CHAR(10) &amp; SUBSTITUTE(DONOTDELETE!$A$17,"INSTR",SUBSTITUTE(LOWER($C152),".","_")&amp;"_b") &amp; IF(ISNUMBER(SEARCH("rs2",$D152)),CHAR(10) &amp; SUBSTITUTE(DONOTDELETE!$A$21,"INSTR",SUBSTITUTE(LOWER($C152),".","_")&amp;"_b"),"") &amp; CHAR(10) &amp; SUBSTITUTE(DONOTDELETE!$A$16,"INSTR",SUBSTITUTE(LOWER($C152),".","_")&amp;"_sc_h") &amp; IF(ISNUMBER(SEARCH("rs2",$D152)),CHAR(10) &amp; SUBSTITUTE(DONOTDELETE!$A$20,"INSTR",SUBSTITUTE(LOWER($C152),".","_")&amp;"_sc_h"),"") &amp; CHAR(10) &amp; SUBSTITUTE(DONOTDELETE!$A$17,"INSTR",SUBSTITUTE(LOWER($C152),".","_")&amp;"_sc_b") &amp; IF(ISNUMBER(SEARCH("rs2",$D152)),CHAR(10) &amp; SUBSTITUTE(DONOTDELETE!$A$21,"INSTR",SUBSTITUTE(LOWER($C152),".","_")&amp;"_sc_b"),"") &amp; CHAR(10) &amp; SUBSTITUTE(DONOTDELETE!$A$16,"INSTR",SUBSTITUTE(LOWER($C152),".","_")&amp;"_sci_h") &amp; CHAR(10) &amp; SUBSTITUTE(DONOTDELETE!$A$17,"INSTR",SUBSTITUTE(LOWER($C152),".","_")&amp;"_sci_b")</f>
        <v>CG: RISCV_coverage_pkg.RISCV_coverage__1.cv_cmplt_h_cg.cp_rd_toggle_h
CG: RISCV_coverage_pkg.RISCV_coverage__1.cv_cmplt_h_cg.cp_rs1_toggle_h
CG: RISCV_coverage_pkg.RISCV_coverage__1.cv_cmplt_h_cg.cp_rs2_toggle_h
CG: RISCV_coverage_pkg.RISCV_coverage__1.cv_cmplt_b_cg.cp_rd_toggle_b
CG: RISCV_coverage_pkg.RISCV_coverage__1.cv_cmplt_b_cg.cp_rs1_toggle_b
CG: RISCV_coverage_pkg.RISCV_coverage__1.cv_cmplt_b_cg.cp_rs2_toggle_b
CG: RISCV_coverage_pkg.RISCV_coverage__1.cv_cmplt_sc_h_cg.cp_rd_toggle_h
CG: RISCV_coverage_pkg.RISCV_coverage__1.cv_cmplt_sc_h_cg.cp_rs1_toggle_h
CG: RISCV_coverage_pkg.RISCV_coverage__1.cv_cmplt_sc_h_cg.cp_rs2_toggle_h
CG: RISCV_coverage_pkg.RISCV_coverage__1.cv_cmplt_sc_b_cg.cp_rd_toggle_b
CG: RISCV_coverage_pkg.RISCV_coverage__1.cv_cmplt_sc_b_cg.cp_rs1_toggle_b
CG: RISCV_coverage_pkg.RISCV_coverage__1.cv_cmplt_sc_b_cg.cp_rs2_toggle_b
CG: RISCV_coverage_pkg.RISCV_coverage__1.cv_cmplt_sci_h_cg.cp_rd_toggle_h
CG: RISCV_coverage_pkg.RISCV_coverage__1.cv_cmplt_sci_h_cg.cp_rs1_toggle_h
CG: RISCV_coverage_pkg.RISCV_coverage__1.cv_cmplt_sci_b_cg.cp_rd_toggle_b
CG: RISCV_coverage_pkg.RISCV_coverage__1.cv_cmplt_sci_b_cg.cp_rs1_toggle_b</v>
      </c>
      <c r="L153" s="20" t="s">
        <v>758</v>
      </c>
    </row>
    <row r="154" spans="1:12" ht="330" x14ac:dyDescent="0.25">
      <c r="A154" s="24"/>
      <c r="B154" s="27"/>
      <c r="C154" s="24" t="s">
        <v>709</v>
      </c>
      <c r="D154" s="25" t="s">
        <v>710</v>
      </c>
      <c r="E154" s="4" t="s">
        <v>58</v>
      </c>
      <c r="F154" s="3" t="s">
        <v>15</v>
      </c>
      <c r="G154" s="4" t="s">
        <v>22</v>
      </c>
      <c r="H154" s="3" t="s">
        <v>762</v>
      </c>
      <c r="I154" s="3" t="s">
        <v>14</v>
      </c>
      <c r="J154" s="3" t="s">
        <v>748</v>
      </c>
      <c r="K154" s="19" t="str">
        <f>SUBSTITUTE(DONOTDELETE!$A$14,"INSTR",SUBSTITUTE(LOWER($C154),".","_")&amp;"_h") &amp; IF(ISNUMBER(SEARCH("rs2",$D154)),CHAR(10) &amp; SUBSTITUTE(DONOTDELETE!$A$18,"INSTR",SUBSTITUTE(LOWER($C154),".","_")&amp;"_h"),"") &amp; CHAR(10) &amp; SUBSTITUTE(DONOTDELETE!$A$14,"INSTR",SUBSTITUTE(LOWER($C154),".","_")&amp; "_b") &amp; IF(ISNUMBER(SEARCH("rs2",$D154)),CHAR(10) &amp; SUBSTITUTE(DONOTDELETE!$A$18,"INSTR",SUBSTITUTE(LOWER($C154),".","_")&amp; "_b"),"") &amp; CHAR(10) &amp; SUBSTITUTE(DONOTDELETE!$A$14,"INSTR",SUBSTITUTE(LOWER($C154),".","_")&amp;"_sc_h") &amp; IF(ISNUMBER(SEARCH("rs2",$D154)),CHAR(10) &amp; SUBSTITUTE(DONOTDELETE!$A$18,"INSTR",SUBSTITUTE(LOWER($C154),".","_")&amp;"_sc_h"),"") &amp; CHAR(10) &amp; SUBSTITUTE(DONOTDELETE!$A$14,"INSTR",SUBSTITUTE(LOWER($C154),".","_")&amp; "_sc_b") &amp; IF(ISNUMBER(SEARCH("rs2",$D154)),CHAR(10) &amp; SUBSTITUTE(DONOTDELETE!$A$18,"INSTR",SUBSTITUTE(LOWER($C154),".","_")&amp; "_sc_b"),"") &amp; CHAR(10) &amp; SUBSTITUTE(DONOTDELETE!$A$14,"INSTR",SUBSTITUTE(LOWER($C154),".","_")&amp;"_sci_h") &amp; CHAR(10) &amp; SUBSTITUTE(DONOTDELETE!$A$14,"INSTR",SUBSTITUTE(LOWER($C154),".","_")&amp; "_sci_b")</f>
        <v>CG: RISCV_coverage_pkg.RISCV_coverage__1.cv_cmple_h_cg.cp_rs1
CG: RISCV_coverage_pkg.RISCV_coverage__1.cv_cmple_h_cg.cp_gpr_hazard[RAW_HAZARD]
CG: RISCV_coverage_pkg.RISCV_coverage__1.cv_cmple_h_cg.cp_rd
CG: RISCV_coverage_pkg.RISCV_coverage__1.cv_cmple_h_cg.cp_rs2
CG: RISCV_coverage_pkg.RISCV_coverage__1.cv_cmple_b_cg.cp_rs1
CG: RISCV_coverage_pkg.RISCV_coverage__1.cv_cmple_b_cg.cp_gpr_hazard[RAW_HAZARD]
CG: RISCV_coverage_pkg.RISCV_coverage__1.cv_cmple_b_cg.cp_rd
CG: RISCV_coverage_pkg.RISCV_coverage__1.cv_cmple_b_cg.cp_rs2
CG: RISCV_coverage_pkg.RISCV_coverage__1.cv_cmple_sc_h_cg.cp_rs1
CG: RISCV_coverage_pkg.RISCV_coverage__1.cv_cmple_sc_h_cg.cp_gpr_hazard[RAW_HAZARD]
CG: RISCV_coverage_pkg.RISCV_coverage__1.cv_cmple_sc_h_cg.cp_rd
CG: RISCV_coverage_pkg.RISCV_coverage__1.cv_cmple_sc_h_cg.cp_rs2
CG: RISCV_coverage_pkg.RISCV_coverage__1.cv_cmple_sc_b_cg.cp_rs1
CG: RISCV_coverage_pkg.RISCV_coverage__1.cv_cmple_sc_b_cg.cp_gpr_hazard[RAW_HAZARD]
CG: RISCV_coverage_pkg.RISCV_coverage__1.cv_cmple_sc_b_cg.cp_rd
CG: RISCV_coverage_pkg.RISCV_coverage__1.cv_cmple_sc_b_cg.cp_rs2
CG: RISCV_coverage_pkg.RISCV_coverage__1.cv_cmple_sci_h_cg.cp_rs1
CG: RISCV_coverage_pkg.RISCV_coverage__1.cv_cmple_sci_h_cg.cp_gpr_hazard[RAW_HAZARD]
CG: RISCV_coverage_pkg.RISCV_coverage__1.cv_cmple_sci_h_cg.cp_rd
CG: RISCV_coverage_pkg.RISCV_coverage__1.cv_cmple_sci_b_cg.cp_rs1
CG: RISCV_coverage_pkg.RISCV_coverage__1.cv_cmple_sci_b_cg.cp_gpr_hazard[RAW_HAZARD]
CG: RISCV_coverage_pkg.RISCV_coverage__1.cv_cmple_sci_b_cg.cp_rd</v>
      </c>
    </row>
    <row r="155" spans="1:12" ht="240" x14ac:dyDescent="0.25">
      <c r="A155" s="24"/>
      <c r="B155" s="27"/>
      <c r="C155" s="24"/>
      <c r="D155" s="25"/>
      <c r="E155" s="4" t="s">
        <v>756</v>
      </c>
      <c r="F155" s="3" t="s">
        <v>15</v>
      </c>
      <c r="G155" s="4" t="s">
        <v>22</v>
      </c>
      <c r="H155" s="3" t="s">
        <v>762</v>
      </c>
      <c r="I155" s="3" t="s">
        <v>14</v>
      </c>
      <c r="J155" s="3" t="s">
        <v>748</v>
      </c>
      <c r="K155" s="19" t="str">
        <f>SUBSTITUTE(DONOTDELETE!$A$16,"INSTR",SUBSTITUTE(LOWER($C154),".","_")&amp;"_h") &amp; IF(ISNUMBER(SEARCH("rs2",$D154)),CHAR(10) &amp; SUBSTITUTE(DONOTDELETE!$A$20,"INSTR",SUBSTITUTE(LOWER($C154),".","_")&amp;"_h"),"") &amp; CHAR(10) &amp; SUBSTITUTE(DONOTDELETE!$A$17,"INSTR",SUBSTITUTE(LOWER($C154),".","_")&amp;"_b") &amp; IF(ISNUMBER(SEARCH("rs2",$D154)),CHAR(10) &amp; SUBSTITUTE(DONOTDELETE!$A$21,"INSTR",SUBSTITUTE(LOWER($C154),".","_")&amp;"_b"),"") &amp; CHAR(10) &amp; SUBSTITUTE(DONOTDELETE!$A$16,"INSTR",SUBSTITUTE(LOWER($C154),".","_")&amp;"_sc_h") &amp; IF(ISNUMBER(SEARCH("rs2",$D154)),CHAR(10) &amp; SUBSTITUTE(DONOTDELETE!$A$20,"INSTR",SUBSTITUTE(LOWER($C154),".","_")&amp;"_sc_h"),"") &amp; CHAR(10) &amp; SUBSTITUTE(DONOTDELETE!$A$17,"INSTR",SUBSTITUTE(LOWER($C154),".","_")&amp;"_sc_b") &amp; IF(ISNUMBER(SEARCH("rs2",$D154)),CHAR(10) &amp; SUBSTITUTE(DONOTDELETE!$A$21,"INSTR",SUBSTITUTE(LOWER($C154),".","_")&amp;"_sc_b"),"") &amp; CHAR(10) &amp; SUBSTITUTE(DONOTDELETE!$A$16,"INSTR",SUBSTITUTE(LOWER($C154),".","_")&amp;"_sci_h") &amp; CHAR(10) &amp; SUBSTITUTE(DONOTDELETE!$A$17,"INSTR",SUBSTITUTE(LOWER($C154),".","_")&amp;"_sci_b")</f>
        <v>CG: RISCV_coverage_pkg.RISCV_coverage__1.cv_cmple_h_cg.cp_rd_toggle_h
CG: RISCV_coverage_pkg.RISCV_coverage__1.cv_cmple_h_cg.cp_rs1_toggle_h
CG: RISCV_coverage_pkg.RISCV_coverage__1.cv_cmple_h_cg.cp_rs2_toggle_h
CG: RISCV_coverage_pkg.RISCV_coverage__1.cv_cmple_b_cg.cp_rd_toggle_b
CG: RISCV_coverage_pkg.RISCV_coverage__1.cv_cmple_b_cg.cp_rs1_toggle_b
CG: RISCV_coverage_pkg.RISCV_coverage__1.cv_cmple_b_cg.cp_rs2_toggle_b
CG: RISCV_coverage_pkg.RISCV_coverage__1.cv_cmple_sc_h_cg.cp_rd_toggle_h
CG: RISCV_coverage_pkg.RISCV_coverage__1.cv_cmple_sc_h_cg.cp_rs1_toggle_h
CG: RISCV_coverage_pkg.RISCV_coverage__1.cv_cmple_sc_h_cg.cp_rs2_toggle_h
CG: RISCV_coverage_pkg.RISCV_coverage__1.cv_cmple_sc_b_cg.cp_rd_toggle_b
CG: RISCV_coverage_pkg.RISCV_coverage__1.cv_cmple_sc_b_cg.cp_rs1_toggle_b
CG: RISCV_coverage_pkg.RISCV_coverage__1.cv_cmple_sc_b_cg.cp_rs2_toggle_b
CG: RISCV_coverage_pkg.RISCV_coverage__1.cv_cmple_sci_h_cg.cp_rd_toggle_h
CG: RISCV_coverage_pkg.RISCV_coverage__1.cv_cmple_sci_h_cg.cp_rs1_toggle_h
CG: RISCV_coverage_pkg.RISCV_coverage__1.cv_cmple_sci_b_cg.cp_rd_toggle_b
CG: RISCV_coverage_pkg.RISCV_coverage__1.cv_cmple_sci_b_cg.cp_rs1_toggle_b</v>
      </c>
      <c r="L155" s="20" t="s">
        <v>758</v>
      </c>
    </row>
    <row r="156" spans="1:12" ht="330" x14ac:dyDescent="0.25">
      <c r="A156" s="24"/>
      <c r="B156" s="27"/>
      <c r="C156" s="24" t="s">
        <v>711</v>
      </c>
      <c r="D156" s="25" t="s">
        <v>715</v>
      </c>
      <c r="E156" s="4" t="s">
        <v>58</v>
      </c>
      <c r="F156" s="3" t="s">
        <v>15</v>
      </c>
      <c r="G156" s="4" t="s">
        <v>22</v>
      </c>
      <c r="H156" s="3" t="s">
        <v>762</v>
      </c>
      <c r="I156" s="3" t="s">
        <v>14</v>
      </c>
      <c r="J156" s="3" t="s">
        <v>749</v>
      </c>
      <c r="K156" s="19" t="str">
        <f>SUBSTITUTE(DONOTDELETE!$A$14,"INSTR",SUBSTITUTE(LOWER($C156),".","_")&amp;"_h") &amp; IF(ISNUMBER(SEARCH("rs2",$D156)),CHAR(10) &amp; SUBSTITUTE(DONOTDELETE!$A$18,"INSTR",SUBSTITUTE(LOWER($C156),".","_")&amp;"_h"),"") &amp; CHAR(10) &amp; SUBSTITUTE(DONOTDELETE!$A$14,"INSTR",SUBSTITUTE(LOWER($C156),".","_")&amp; "_b") &amp; IF(ISNUMBER(SEARCH("rs2",$D156)),CHAR(10) &amp; SUBSTITUTE(DONOTDELETE!$A$18,"INSTR",SUBSTITUTE(LOWER($C156),".","_")&amp; "_b"),"") &amp; CHAR(10) &amp; SUBSTITUTE(DONOTDELETE!$A$14,"INSTR",SUBSTITUTE(LOWER($C156),".","_")&amp;"_sc_h") &amp; IF(ISNUMBER(SEARCH("rs2",$D156)),CHAR(10) &amp; SUBSTITUTE(DONOTDELETE!$A$18,"INSTR",SUBSTITUTE(LOWER($C156),".","_")&amp;"_sc_h"),"") &amp; CHAR(10) &amp; SUBSTITUTE(DONOTDELETE!$A$14,"INSTR",SUBSTITUTE(LOWER($C156),".","_")&amp; "_sc_b") &amp; IF(ISNUMBER(SEARCH("rs2",$D156)),CHAR(10) &amp; SUBSTITUTE(DONOTDELETE!$A$18,"INSTR",SUBSTITUTE(LOWER($C156),".","_")&amp; "_sc_b"),"") &amp; CHAR(10) &amp; SUBSTITUTE(DONOTDELETE!$A$14,"INSTR",SUBSTITUTE(LOWER($C156),".","_")&amp;"_sci_h") &amp; CHAR(10) &amp; SUBSTITUTE(DONOTDELETE!$A$14,"INSTR",SUBSTITUTE(LOWER($C156),".","_")&amp; "_sci_b")</f>
        <v>CG: RISCV_coverage_pkg.RISCV_coverage__1.cv_cmpgtu_h_cg.cp_rs1
CG: RISCV_coverage_pkg.RISCV_coverage__1.cv_cmpgtu_h_cg.cp_gpr_hazard[RAW_HAZARD]
CG: RISCV_coverage_pkg.RISCV_coverage__1.cv_cmpgtu_h_cg.cp_rd
CG: RISCV_coverage_pkg.RISCV_coverage__1.cv_cmpgtu_h_cg.cp_rs2
CG: RISCV_coverage_pkg.RISCV_coverage__1.cv_cmpgtu_b_cg.cp_rs1
CG: RISCV_coverage_pkg.RISCV_coverage__1.cv_cmpgtu_b_cg.cp_gpr_hazard[RAW_HAZARD]
CG: RISCV_coverage_pkg.RISCV_coverage__1.cv_cmpgtu_b_cg.cp_rd
CG: RISCV_coverage_pkg.RISCV_coverage__1.cv_cmpgtu_b_cg.cp_rs2
CG: RISCV_coverage_pkg.RISCV_coverage__1.cv_cmpgtu_sc_h_cg.cp_rs1
CG: RISCV_coverage_pkg.RISCV_coverage__1.cv_cmpgtu_sc_h_cg.cp_gpr_hazard[RAW_HAZARD]
CG: RISCV_coverage_pkg.RISCV_coverage__1.cv_cmpgtu_sc_h_cg.cp_rd
CG: RISCV_coverage_pkg.RISCV_coverage__1.cv_cmpgtu_sc_h_cg.cp_rs2
CG: RISCV_coverage_pkg.RISCV_coverage__1.cv_cmpgtu_sc_b_cg.cp_rs1
CG: RISCV_coverage_pkg.RISCV_coverage__1.cv_cmpgtu_sc_b_cg.cp_gpr_hazard[RAW_HAZARD]
CG: RISCV_coverage_pkg.RISCV_coverage__1.cv_cmpgtu_sc_b_cg.cp_rd
CG: RISCV_coverage_pkg.RISCV_coverage__1.cv_cmpgtu_sc_b_cg.cp_rs2
CG: RISCV_coverage_pkg.RISCV_coverage__1.cv_cmpgtu_sci_h_cg.cp_rs1
CG: RISCV_coverage_pkg.RISCV_coverage__1.cv_cmpgtu_sci_h_cg.cp_gpr_hazard[RAW_HAZARD]
CG: RISCV_coverage_pkg.RISCV_coverage__1.cv_cmpgtu_sci_h_cg.cp_rd
CG: RISCV_coverage_pkg.RISCV_coverage__1.cv_cmpgtu_sci_b_cg.cp_rs1
CG: RISCV_coverage_pkg.RISCV_coverage__1.cv_cmpgtu_sci_b_cg.cp_gpr_hazard[RAW_HAZARD]
CG: RISCV_coverage_pkg.RISCV_coverage__1.cv_cmpgtu_sci_b_cg.cp_rd</v>
      </c>
    </row>
    <row r="157" spans="1:12" ht="240" x14ac:dyDescent="0.25">
      <c r="A157" s="24"/>
      <c r="B157" s="27"/>
      <c r="C157" s="24"/>
      <c r="D157" s="25"/>
      <c r="E157" s="4" t="s">
        <v>756</v>
      </c>
      <c r="F157" s="3" t="s">
        <v>15</v>
      </c>
      <c r="G157" s="4" t="s">
        <v>22</v>
      </c>
      <c r="H157" s="3" t="s">
        <v>762</v>
      </c>
      <c r="I157" s="3" t="s">
        <v>14</v>
      </c>
      <c r="J157" s="3" t="s">
        <v>749</v>
      </c>
      <c r="K157" s="19" t="str">
        <f>SUBSTITUTE(DONOTDELETE!$A$16,"INSTR",SUBSTITUTE(LOWER($C156),".","_")&amp;"_h") &amp; IF(ISNUMBER(SEARCH("rs2",$D156)),CHAR(10) &amp; SUBSTITUTE(DONOTDELETE!$A$20,"INSTR",SUBSTITUTE(LOWER($C156),".","_")&amp;"_h"),"") &amp; CHAR(10) &amp; SUBSTITUTE(DONOTDELETE!$A$17,"INSTR",SUBSTITUTE(LOWER($C156),".","_")&amp;"_b") &amp; IF(ISNUMBER(SEARCH("rs2",$D156)),CHAR(10) &amp; SUBSTITUTE(DONOTDELETE!$A$21,"INSTR",SUBSTITUTE(LOWER($C156),".","_")&amp;"_b"),"") &amp; CHAR(10) &amp; SUBSTITUTE(DONOTDELETE!$A$16,"INSTR",SUBSTITUTE(LOWER($C156),".","_")&amp;"_sc_h") &amp; IF(ISNUMBER(SEARCH("rs2",$D156)),CHAR(10) &amp; SUBSTITUTE(DONOTDELETE!$A$20,"INSTR",SUBSTITUTE(LOWER($C156),".","_")&amp;"_sc_h"),"") &amp; CHAR(10) &amp; SUBSTITUTE(DONOTDELETE!$A$17,"INSTR",SUBSTITUTE(LOWER($C156),".","_")&amp;"_sc_b") &amp; IF(ISNUMBER(SEARCH("rs2",$D156)),CHAR(10) &amp; SUBSTITUTE(DONOTDELETE!$A$21,"INSTR",SUBSTITUTE(LOWER($C156),".","_")&amp;"_sc_b"),"") &amp; CHAR(10) &amp; SUBSTITUTE(DONOTDELETE!$A$16,"INSTR",SUBSTITUTE(LOWER($C156),".","_")&amp;"_sci_h") &amp; CHAR(10) &amp; SUBSTITUTE(DONOTDELETE!$A$17,"INSTR",SUBSTITUTE(LOWER($C156),".","_")&amp;"_sci_b")</f>
        <v>CG: RISCV_coverage_pkg.RISCV_coverage__1.cv_cmpgtu_h_cg.cp_rd_toggle_h
CG: RISCV_coverage_pkg.RISCV_coverage__1.cv_cmpgtu_h_cg.cp_rs1_toggle_h
CG: RISCV_coverage_pkg.RISCV_coverage__1.cv_cmpgtu_h_cg.cp_rs2_toggle_h
CG: RISCV_coverage_pkg.RISCV_coverage__1.cv_cmpgtu_b_cg.cp_rd_toggle_b
CG: RISCV_coverage_pkg.RISCV_coverage__1.cv_cmpgtu_b_cg.cp_rs1_toggle_b
CG: RISCV_coverage_pkg.RISCV_coverage__1.cv_cmpgtu_b_cg.cp_rs2_toggle_b
CG: RISCV_coverage_pkg.RISCV_coverage__1.cv_cmpgtu_sc_h_cg.cp_rd_toggle_h
CG: RISCV_coverage_pkg.RISCV_coverage__1.cv_cmpgtu_sc_h_cg.cp_rs1_toggle_h
CG: RISCV_coverage_pkg.RISCV_coverage__1.cv_cmpgtu_sc_h_cg.cp_rs2_toggle_h
CG: RISCV_coverage_pkg.RISCV_coverage__1.cv_cmpgtu_sc_b_cg.cp_rd_toggle_b
CG: RISCV_coverage_pkg.RISCV_coverage__1.cv_cmpgtu_sc_b_cg.cp_rs1_toggle_b
CG: RISCV_coverage_pkg.RISCV_coverage__1.cv_cmpgtu_sc_b_cg.cp_rs2_toggle_b
CG: RISCV_coverage_pkg.RISCV_coverage__1.cv_cmpgtu_sci_h_cg.cp_rd_toggle_h
CG: RISCV_coverage_pkg.RISCV_coverage__1.cv_cmpgtu_sci_h_cg.cp_rs1_toggle_h
CG: RISCV_coverage_pkg.RISCV_coverage__1.cv_cmpgtu_sci_b_cg.cp_rd_toggle_b
CG: RISCV_coverage_pkg.RISCV_coverage__1.cv_cmpgtu_sci_b_cg.cp_rs1_toggle_b</v>
      </c>
      <c r="L157" s="20" t="s">
        <v>758</v>
      </c>
    </row>
    <row r="158" spans="1:12" ht="330" x14ac:dyDescent="0.25">
      <c r="A158" s="24"/>
      <c r="B158" s="27"/>
      <c r="C158" s="24" t="s">
        <v>714</v>
      </c>
      <c r="D158" s="25" t="s">
        <v>716</v>
      </c>
      <c r="E158" s="4" t="s">
        <v>58</v>
      </c>
      <c r="F158" s="3" t="s">
        <v>15</v>
      </c>
      <c r="G158" s="4" t="s">
        <v>22</v>
      </c>
      <c r="H158" s="3" t="s">
        <v>762</v>
      </c>
      <c r="I158" s="3" t="s">
        <v>14</v>
      </c>
      <c r="J158" s="3" t="s">
        <v>749</v>
      </c>
      <c r="K158" s="19" t="str">
        <f>SUBSTITUTE(DONOTDELETE!$A$14,"INSTR",SUBSTITUTE(LOWER($C158),".","_")&amp;"_h") &amp; IF(ISNUMBER(SEARCH("rs2",$D158)),CHAR(10) &amp; SUBSTITUTE(DONOTDELETE!$A$18,"INSTR",SUBSTITUTE(LOWER($C158),".","_")&amp;"_h"),"") &amp; CHAR(10) &amp; SUBSTITUTE(DONOTDELETE!$A$14,"INSTR",SUBSTITUTE(LOWER($C158),".","_")&amp; "_b") &amp; IF(ISNUMBER(SEARCH("rs2",$D158)),CHAR(10) &amp; SUBSTITUTE(DONOTDELETE!$A$18,"INSTR",SUBSTITUTE(LOWER($C158),".","_")&amp; "_b"),"") &amp; CHAR(10) &amp; SUBSTITUTE(DONOTDELETE!$A$14,"INSTR",SUBSTITUTE(LOWER($C158),".","_")&amp;"_sc_h") &amp; IF(ISNUMBER(SEARCH("rs2",$D158)),CHAR(10) &amp; SUBSTITUTE(DONOTDELETE!$A$18,"INSTR",SUBSTITUTE(LOWER($C158),".","_")&amp;"_sc_h"),"") &amp; CHAR(10) &amp; SUBSTITUTE(DONOTDELETE!$A$14,"INSTR",SUBSTITUTE(LOWER($C158),".","_")&amp; "_sc_b") &amp; IF(ISNUMBER(SEARCH("rs2",$D158)),CHAR(10) &amp; SUBSTITUTE(DONOTDELETE!$A$18,"INSTR",SUBSTITUTE(LOWER($C158),".","_")&amp; "_sc_b"),"") &amp; CHAR(10) &amp; SUBSTITUTE(DONOTDELETE!$A$14,"INSTR",SUBSTITUTE(LOWER($C158),".","_")&amp;"_sci_h") &amp; CHAR(10) &amp; SUBSTITUTE(DONOTDELETE!$A$14,"INSTR",SUBSTITUTE(LOWER($C158),".","_")&amp; "_sci_b")</f>
        <v>CG: RISCV_coverage_pkg.RISCV_coverage__1.cv_cmpgeu_h_cg.cp_rs1
CG: RISCV_coverage_pkg.RISCV_coverage__1.cv_cmpgeu_h_cg.cp_gpr_hazard[RAW_HAZARD]
CG: RISCV_coverage_pkg.RISCV_coverage__1.cv_cmpgeu_h_cg.cp_rd
CG: RISCV_coverage_pkg.RISCV_coverage__1.cv_cmpgeu_h_cg.cp_rs2
CG: RISCV_coverage_pkg.RISCV_coverage__1.cv_cmpgeu_b_cg.cp_rs1
CG: RISCV_coverage_pkg.RISCV_coverage__1.cv_cmpgeu_b_cg.cp_gpr_hazard[RAW_HAZARD]
CG: RISCV_coverage_pkg.RISCV_coverage__1.cv_cmpgeu_b_cg.cp_rd
CG: RISCV_coverage_pkg.RISCV_coverage__1.cv_cmpgeu_b_cg.cp_rs2
CG: RISCV_coverage_pkg.RISCV_coverage__1.cv_cmpgeu_sc_h_cg.cp_rs1
CG: RISCV_coverage_pkg.RISCV_coverage__1.cv_cmpgeu_sc_h_cg.cp_gpr_hazard[RAW_HAZARD]
CG: RISCV_coverage_pkg.RISCV_coverage__1.cv_cmpgeu_sc_h_cg.cp_rd
CG: RISCV_coverage_pkg.RISCV_coverage__1.cv_cmpgeu_sc_h_cg.cp_rs2
CG: RISCV_coverage_pkg.RISCV_coverage__1.cv_cmpgeu_sc_b_cg.cp_rs1
CG: RISCV_coverage_pkg.RISCV_coverage__1.cv_cmpgeu_sc_b_cg.cp_gpr_hazard[RAW_HAZARD]
CG: RISCV_coverage_pkg.RISCV_coverage__1.cv_cmpgeu_sc_b_cg.cp_rd
CG: RISCV_coverage_pkg.RISCV_coverage__1.cv_cmpgeu_sc_b_cg.cp_rs2
CG: RISCV_coverage_pkg.RISCV_coverage__1.cv_cmpgeu_sci_h_cg.cp_rs1
CG: RISCV_coverage_pkg.RISCV_coverage__1.cv_cmpgeu_sci_h_cg.cp_gpr_hazard[RAW_HAZARD]
CG: RISCV_coverage_pkg.RISCV_coverage__1.cv_cmpgeu_sci_h_cg.cp_rd
CG: RISCV_coverage_pkg.RISCV_coverage__1.cv_cmpgeu_sci_b_cg.cp_rs1
CG: RISCV_coverage_pkg.RISCV_coverage__1.cv_cmpgeu_sci_b_cg.cp_gpr_hazard[RAW_HAZARD]
CG: RISCV_coverage_pkg.RISCV_coverage__1.cv_cmpgeu_sci_b_cg.cp_rd</v>
      </c>
    </row>
    <row r="159" spans="1:12" ht="240" x14ac:dyDescent="0.25">
      <c r="A159" s="24"/>
      <c r="B159" s="27"/>
      <c r="C159" s="24"/>
      <c r="D159" s="25"/>
      <c r="E159" s="4" t="s">
        <v>756</v>
      </c>
      <c r="F159" s="3" t="s">
        <v>15</v>
      </c>
      <c r="G159" s="4" t="s">
        <v>22</v>
      </c>
      <c r="H159" s="3" t="s">
        <v>762</v>
      </c>
      <c r="I159" s="3" t="s">
        <v>14</v>
      </c>
      <c r="J159" s="3" t="s">
        <v>749</v>
      </c>
      <c r="K159" s="19" t="str">
        <f>SUBSTITUTE(DONOTDELETE!$A$16,"INSTR",SUBSTITUTE(LOWER($C158),".","_")&amp;"_h") &amp; IF(ISNUMBER(SEARCH("rs2",$D158)),CHAR(10) &amp; SUBSTITUTE(DONOTDELETE!$A$20,"INSTR",SUBSTITUTE(LOWER($C158),".","_")&amp;"_h"),"") &amp; CHAR(10) &amp; SUBSTITUTE(DONOTDELETE!$A$17,"INSTR",SUBSTITUTE(LOWER($C158),".","_")&amp;"_b") &amp; IF(ISNUMBER(SEARCH("rs2",$D158)),CHAR(10) &amp; SUBSTITUTE(DONOTDELETE!$A$21,"INSTR",SUBSTITUTE(LOWER($C158),".","_")&amp;"_b"),"") &amp; CHAR(10) &amp; SUBSTITUTE(DONOTDELETE!$A$16,"INSTR",SUBSTITUTE(LOWER($C158),".","_")&amp;"_sc_h") &amp; IF(ISNUMBER(SEARCH("rs2",$D158)),CHAR(10) &amp; SUBSTITUTE(DONOTDELETE!$A$20,"INSTR",SUBSTITUTE(LOWER($C158),".","_")&amp;"_sc_h"),"") &amp; CHAR(10) &amp; SUBSTITUTE(DONOTDELETE!$A$17,"INSTR",SUBSTITUTE(LOWER($C158),".","_")&amp;"_sc_b") &amp; IF(ISNUMBER(SEARCH("rs2",$D158)),CHAR(10) &amp; SUBSTITUTE(DONOTDELETE!$A$21,"INSTR",SUBSTITUTE(LOWER($C158),".","_")&amp;"_sc_b"),"") &amp; CHAR(10) &amp; SUBSTITUTE(DONOTDELETE!$A$16,"INSTR",SUBSTITUTE(LOWER($C158),".","_")&amp;"_sci_h") &amp; CHAR(10) &amp; SUBSTITUTE(DONOTDELETE!$A$17,"INSTR",SUBSTITUTE(LOWER($C158),".","_")&amp;"_sci_b")</f>
        <v>CG: RISCV_coverage_pkg.RISCV_coverage__1.cv_cmpgeu_h_cg.cp_rd_toggle_h
CG: RISCV_coverage_pkg.RISCV_coverage__1.cv_cmpgeu_h_cg.cp_rs1_toggle_h
CG: RISCV_coverage_pkg.RISCV_coverage__1.cv_cmpgeu_h_cg.cp_rs2_toggle_h
CG: RISCV_coverage_pkg.RISCV_coverage__1.cv_cmpgeu_b_cg.cp_rd_toggle_b
CG: RISCV_coverage_pkg.RISCV_coverage__1.cv_cmpgeu_b_cg.cp_rs1_toggle_b
CG: RISCV_coverage_pkg.RISCV_coverage__1.cv_cmpgeu_b_cg.cp_rs2_toggle_b
CG: RISCV_coverage_pkg.RISCV_coverage__1.cv_cmpgeu_sc_h_cg.cp_rd_toggle_h
CG: RISCV_coverage_pkg.RISCV_coverage__1.cv_cmpgeu_sc_h_cg.cp_rs1_toggle_h
CG: RISCV_coverage_pkg.RISCV_coverage__1.cv_cmpgeu_sc_h_cg.cp_rs2_toggle_h
CG: RISCV_coverage_pkg.RISCV_coverage__1.cv_cmpgeu_sc_b_cg.cp_rd_toggle_b
CG: RISCV_coverage_pkg.RISCV_coverage__1.cv_cmpgeu_sc_b_cg.cp_rs1_toggle_b
CG: RISCV_coverage_pkg.RISCV_coverage__1.cv_cmpgeu_sc_b_cg.cp_rs2_toggle_b
CG: RISCV_coverage_pkg.RISCV_coverage__1.cv_cmpgeu_sci_h_cg.cp_rd_toggle_h
CG: RISCV_coverage_pkg.RISCV_coverage__1.cv_cmpgeu_sci_h_cg.cp_rs1_toggle_h
CG: RISCV_coverage_pkg.RISCV_coverage__1.cv_cmpgeu_sci_b_cg.cp_rd_toggle_b
CG: RISCV_coverage_pkg.RISCV_coverage__1.cv_cmpgeu_sci_b_cg.cp_rs1_toggle_b</v>
      </c>
      <c r="L159" s="20" t="s">
        <v>758</v>
      </c>
    </row>
    <row r="160" spans="1:12" ht="330" x14ac:dyDescent="0.25">
      <c r="A160" s="24"/>
      <c r="B160" s="27"/>
      <c r="C160" s="24" t="s">
        <v>713</v>
      </c>
      <c r="D160" s="25" t="s">
        <v>717</v>
      </c>
      <c r="E160" s="4" t="s">
        <v>58</v>
      </c>
      <c r="F160" s="3" t="s">
        <v>15</v>
      </c>
      <c r="G160" s="4" t="s">
        <v>22</v>
      </c>
      <c r="H160" s="3" t="s">
        <v>762</v>
      </c>
      <c r="I160" s="3" t="s">
        <v>14</v>
      </c>
      <c r="J160" s="3" t="s">
        <v>749</v>
      </c>
      <c r="K160" s="19" t="str">
        <f>SUBSTITUTE(DONOTDELETE!$A$14,"INSTR",SUBSTITUTE(LOWER($C160),".","_")&amp;"_h") &amp; IF(ISNUMBER(SEARCH("rs2",$D160)),CHAR(10) &amp; SUBSTITUTE(DONOTDELETE!$A$18,"INSTR",SUBSTITUTE(LOWER($C160),".","_")&amp;"_h"),"") &amp; CHAR(10) &amp; SUBSTITUTE(DONOTDELETE!$A$14,"INSTR",SUBSTITUTE(LOWER($C160),".","_")&amp; "_b") &amp; IF(ISNUMBER(SEARCH("rs2",$D160)),CHAR(10) &amp; SUBSTITUTE(DONOTDELETE!$A$18,"INSTR",SUBSTITUTE(LOWER($C160),".","_")&amp; "_b"),"") &amp; CHAR(10) &amp; SUBSTITUTE(DONOTDELETE!$A$14,"INSTR",SUBSTITUTE(LOWER($C160),".","_")&amp;"_sc_h") &amp; IF(ISNUMBER(SEARCH("rs2",$D160)),CHAR(10) &amp; SUBSTITUTE(DONOTDELETE!$A$18,"INSTR",SUBSTITUTE(LOWER($C160),".","_")&amp;"_sc_h"),"") &amp; CHAR(10) &amp; SUBSTITUTE(DONOTDELETE!$A$14,"INSTR",SUBSTITUTE(LOWER($C160),".","_")&amp; "_sc_b") &amp; IF(ISNUMBER(SEARCH("rs2",$D160)),CHAR(10) &amp; SUBSTITUTE(DONOTDELETE!$A$18,"INSTR",SUBSTITUTE(LOWER($C160),".","_")&amp; "_sc_b"),"") &amp; CHAR(10) &amp; SUBSTITUTE(DONOTDELETE!$A$14,"INSTR",SUBSTITUTE(LOWER($C160),".","_")&amp;"_sci_h") &amp; CHAR(10) &amp; SUBSTITUTE(DONOTDELETE!$A$14,"INSTR",SUBSTITUTE(LOWER($C160),".","_")&amp; "_sci_b")</f>
        <v>CG: RISCV_coverage_pkg.RISCV_coverage__1.cv_cmpltu_h_cg.cp_rs1
CG: RISCV_coverage_pkg.RISCV_coverage__1.cv_cmpltu_h_cg.cp_gpr_hazard[RAW_HAZARD]
CG: RISCV_coverage_pkg.RISCV_coverage__1.cv_cmpltu_h_cg.cp_rd
CG: RISCV_coverage_pkg.RISCV_coverage__1.cv_cmpltu_h_cg.cp_rs2
CG: RISCV_coverage_pkg.RISCV_coverage__1.cv_cmpltu_b_cg.cp_rs1
CG: RISCV_coverage_pkg.RISCV_coverage__1.cv_cmpltu_b_cg.cp_gpr_hazard[RAW_HAZARD]
CG: RISCV_coverage_pkg.RISCV_coverage__1.cv_cmpltu_b_cg.cp_rd
CG: RISCV_coverage_pkg.RISCV_coverage__1.cv_cmpltu_b_cg.cp_rs2
CG: RISCV_coverage_pkg.RISCV_coverage__1.cv_cmpltu_sc_h_cg.cp_rs1
CG: RISCV_coverage_pkg.RISCV_coverage__1.cv_cmpltu_sc_h_cg.cp_gpr_hazard[RAW_HAZARD]
CG: RISCV_coverage_pkg.RISCV_coverage__1.cv_cmpltu_sc_h_cg.cp_rd
CG: RISCV_coverage_pkg.RISCV_coverage__1.cv_cmpltu_sc_h_cg.cp_rs2
CG: RISCV_coverage_pkg.RISCV_coverage__1.cv_cmpltu_sc_b_cg.cp_rs1
CG: RISCV_coverage_pkg.RISCV_coverage__1.cv_cmpltu_sc_b_cg.cp_gpr_hazard[RAW_HAZARD]
CG: RISCV_coverage_pkg.RISCV_coverage__1.cv_cmpltu_sc_b_cg.cp_rd
CG: RISCV_coverage_pkg.RISCV_coverage__1.cv_cmpltu_sc_b_cg.cp_rs2
CG: RISCV_coverage_pkg.RISCV_coverage__1.cv_cmpltu_sci_h_cg.cp_rs1
CG: RISCV_coverage_pkg.RISCV_coverage__1.cv_cmpltu_sci_h_cg.cp_gpr_hazard[RAW_HAZARD]
CG: RISCV_coverage_pkg.RISCV_coverage__1.cv_cmpltu_sci_h_cg.cp_rd
CG: RISCV_coverage_pkg.RISCV_coverage__1.cv_cmpltu_sci_b_cg.cp_rs1
CG: RISCV_coverage_pkg.RISCV_coverage__1.cv_cmpltu_sci_b_cg.cp_gpr_hazard[RAW_HAZARD]
CG: RISCV_coverage_pkg.RISCV_coverage__1.cv_cmpltu_sci_b_cg.cp_rd</v>
      </c>
    </row>
    <row r="161" spans="1:12" ht="240" x14ac:dyDescent="0.25">
      <c r="A161" s="24"/>
      <c r="B161" s="27"/>
      <c r="C161" s="24"/>
      <c r="D161" s="25"/>
      <c r="E161" s="4" t="s">
        <v>756</v>
      </c>
      <c r="F161" s="3" t="s">
        <v>15</v>
      </c>
      <c r="G161" s="4" t="s">
        <v>22</v>
      </c>
      <c r="H161" s="3" t="s">
        <v>762</v>
      </c>
      <c r="I161" s="3" t="s">
        <v>14</v>
      </c>
      <c r="J161" s="3" t="s">
        <v>749</v>
      </c>
      <c r="K161" s="19" t="str">
        <f>SUBSTITUTE(DONOTDELETE!$A$16,"INSTR",SUBSTITUTE(LOWER($C160),".","_")&amp;"_h") &amp; IF(ISNUMBER(SEARCH("rs2",$D160)),CHAR(10) &amp; SUBSTITUTE(DONOTDELETE!$A$20,"INSTR",SUBSTITUTE(LOWER($C160),".","_")&amp;"_h"),"") &amp; CHAR(10) &amp; SUBSTITUTE(DONOTDELETE!$A$17,"INSTR",SUBSTITUTE(LOWER($C160),".","_")&amp;"_b") &amp; IF(ISNUMBER(SEARCH("rs2",$D160)),CHAR(10) &amp; SUBSTITUTE(DONOTDELETE!$A$21,"INSTR",SUBSTITUTE(LOWER($C160),".","_")&amp;"_b"),"") &amp; CHAR(10) &amp; SUBSTITUTE(DONOTDELETE!$A$16,"INSTR",SUBSTITUTE(LOWER($C160),".","_")&amp;"_sc_h") &amp; IF(ISNUMBER(SEARCH("rs2",$D160)),CHAR(10) &amp; SUBSTITUTE(DONOTDELETE!$A$20,"INSTR",SUBSTITUTE(LOWER($C160),".","_")&amp;"_sc_h"),"") &amp; CHAR(10) &amp; SUBSTITUTE(DONOTDELETE!$A$17,"INSTR",SUBSTITUTE(LOWER($C160),".","_")&amp;"_sc_b") &amp; IF(ISNUMBER(SEARCH("rs2",$D160)),CHAR(10) &amp; SUBSTITUTE(DONOTDELETE!$A$21,"INSTR",SUBSTITUTE(LOWER($C160),".","_")&amp;"_sc_b"),"") &amp; CHAR(10) &amp; SUBSTITUTE(DONOTDELETE!$A$16,"INSTR",SUBSTITUTE(LOWER($C160),".","_")&amp;"_sci_h") &amp; CHAR(10) &amp; SUBSTITUTE(DONOTDELETE!$A$17,"INSTR",SUBSTITUTE(LOWER($C160),".","_")&amp;"_sci_b")</f>
        <v>CG: RISCV_coverage_pkg.RISCV_coverage__1.cv_cmpltu_h_cg.cp_rd_toggle_h
CG: RISCV_coverage_pkg.RISCV_coverage__1.cv_cmpltu_h_cg.cp_rs1_toggle_h
CG: RISCV_coverage_pkg.RISCV_coverage__1.cv_cmpltu_h_cg.cp_rs2_toggle_h
CG: RISCV_coverage_pkg.RISCV_coverage__1.cv_cmpltu_b_cg.cp_rd_toggle_b
CG: RISCV_coverage_pkg.RISCV_coverage__1.cv_cmpltu_b_cg.cp_rs1_toggle_b
CG: RISCV_coverage_pkg.RISCV_coverage__1.cv_cmpltu_b_cg.cp_rs2_toggle_b
CG: RISCV_coverage_pkg.RISCV_coverage__1.cv_cmpltu_sc_h_cg.cp_rd_toggle_h
CG: RISCV_coverage_pkg.RISCV_coverage__1.cv_cmpltu_sc_h_cg.cp_rs1_toggle_h
CG: RISCV_coverage_pkg.RISCV_coverage__1.cv_cmpltu_sc_h_cg.cp_rs2_toggle_h
CG: RISCV_coverage_pkg.RISCV_coverage__1.cv_cmpltu_sc_b_cg.cp_rd_toggle_b
CG: RISCV_coverage_pkg.RISCV_coverage__1.cv_cmpltu_sc_b_cg.cp_rs1_toggle_b
CG: RISCV_coverage_pkg.RISCV_coverage__1.cv_cmpltu_sc_b_cg.cp_rs2_toggle_b
CG: RISCV_coverage_pkg.RISCV_coverage__1.cv_cmpltu_sci_h_cg.cp_rd_toggle_h
CG: RISCV_coverage_pkg.RISCV_coverage__1.cv_cmpltu_sci_h_cg.cp_rs1_toggle_h
CG: RISCV_coverage_pkg.RISCV_coverage__1.cv_cmpltu_sci_b_cg.cp_rd_toggle_b
CG: RISCV_coverage_pkg.RISCV_coverage__1.cv_cmpltu_sci_b_cg.cp_rs1_toggle_b</v>
      </c>
      <c r="L161" s="20" t="s">
        <v>758</v>
      </c>
    </row>
    <row r="162" spans="1:12" ht="330" x14ac:dyDescent="0.25">
      <c r="A162" s="24"/>
      <c r="B162" s="27"/>
      <c r="C162" s="24" t="s">
        <v>712</v>
      </c>
      <c r="D162" s="25" t="s">
        <v>718</v>
      </c>
      <c r="E162" s="4" t="s">
        <v>58</v>
      </c>
      <c r="F162" s="3" t="s">
        <v>15</v>
      </c>
      <c r="G162" s="4" t="s">
        <v>22</v>
      </c>
      <c r="H162" s="3" t="s">
        <v>762</v>
      </c>
      <c r="I162" s="3" t="s">
        <v>14</v>
      </c>
      <c r="J162" s="3" t="s">
        <v>749</v>
      </c>
      <c r="K162" s="19" t="str">
        <f>SUBSTITUTE(DONOTDELETE!$A$14,"INSTR",SUBSTITUTE(LOWER($C162),".","_")&amp;"_h") &amp; IF(ISNUMBER(SEARCH("rs2",$D162)),CHAR(10) &amp; SUBSTITUTE(DONOTDELETE!$A$18,"INSTR",SUBSTITUTE(LOWER($C162),".","_")&amp;"_h"),"") &amp; CHAR(10) &amp; SUBSTITUTE(DONOTDELETE!$A$14,"INSTR",SUBSTITUTE(LOWER($C162),".","_")&amp; "_b") &amp; IF(ISNUMBER(SEARCH("rs2",$D162)),CHAR(10) &amp; SUBSTITUTE(DONOTDELETE!$A$18,"INSTR",SUBSTITUTE(LOWER($C162),".","_")&amp; "_b"),"") &amp; CHAR(10) &amp; SUBSTITUTE(DONOTDELETE!$A$14,"INSTR",SUBSTITUTE(LOWER($C162),".","_")&amp;"_sc_h") &amp; IF(ISNUMBER(SEARCH("rs2",$D162)),CHAR(10) &amp; SUBSTITUTE(DONOTDELETE!$A$18,"INSTR",SUBSTITUTE(LOWER($C162),".","_")&amp;"_sc_h"),"") &amp; CHAR(10) &amp; SUBSTITUTE(DONOTDELETE!$A$14,"INSTR",SUBSTITUTE(LOWER($C162),".","_")&amp; "_sc_b") &amp; IF(ISNUMBER(SEARCH("rs2",$D162)),CHAR(10) &amp; SUBSTITUTE(DONOTDELETE!$A$18,"INSTR",SUBSTITUTE(LOWER($C162),".","_")&amp; "_sc_b"),"") &amp; CHAR(10) &amp; SUBSTITUTE(DONOTDELETE!$A$14,"INSTR",SUBSTITUTE(LOWER($C162),".","_")&amp;"_sci_h") &amp; CHAR(10) &amp; SUBSTITUTE(DONOTDELETE!$A$14,"INSTR",SUBSTITUTE(LOWER($C162),".","_")&amp; "_sci_b")</f>
        <v>CG: RISCV_coverage_pkg.RISCV_coverage__1.cv_cmpleu_h_cg.cp_rs1
CG: RISCV_coverage_pkg.RISCV_coverage__1.cv_cmpleu_h_cg.cp_gpr_hazard[RAW_HAZARD]
CG: RISCV_coverage_pkg.RISCV_coverage__1.cv_cmpleu_h_cg.cp_rd
CG: RISCV_coverage_pkg.RISCV_coverage__1.cv_cmpleu_h_cg.cp_rs2
CG: RISCV_coverage_pkg.RISCV_coverage__1.cv_cmpleu_b_cg.cp_rs1
CG: RISCV_coverage_pkg.RISCV_coverage__1.cv_cmpleu_b_cg.cp_gpr_hazard[RAW_HAZARD]
CG: RISCV_coverage_pkg.RISCV_coverage__1.cv_cmpleu_b_cg.cp_rd
CG: RISCV_coverage_pkg.RISCV_coverage__1.cv_cmpleu_b_cg.cp_rs2
CG: RISCV_coverage_pkg.RISCV_coverage__1.cv_cmpleu_sc_h_cg.cp_rs1
CG: RISCV_coverage_pkg.RISCV_coverage__1.cv_cmpleu_sc_h_cg.cp_gpr_hazard[RAW_HAZARD]
CG: RISCV_coverage_pkg.RISCV_coverage__1.cv_cmpleu_sc_h_cg.cp_rd
CG: RISCV_coverage_pkg.RISCV_coverage__1.cv_cmpleu_sc_h_cg.cp_rs2
CG: RISCV_coverage_pkg.RISCV_coverage__1.cv_cmpleu_sc_b_cg.cp_rs1
CG: RISCV_coverage_pkg.RISCV_coverage__1.cv_cmpleu_sc_b_cg.cp_gpr_hazard[RAW_HAZARD]
CG: RISCV_coverage_pkg.RISCV_coverage__1.cv_cmpleu_sc_b_cg.cp_rd
CG: RISCV_coverage_pkg.RISCV_coverage__1.cv_cmpleu_sc_b_cg.cp_rs2
CG: RISCV_coverage_pkg.RISCV_coverage__1.cv_cmpleu_sci_h_cg.cp_rs1
CG: RISCV_coverage_pkg.RISCV_coverage__1.cv_cmpleu_sci_h_cg.cp_gpr_hazard[RAW_HAZARD]
CG: RISCV_coverage_pkg.RISCV_coverage__1.cv_cmpleu_sci_h_cg.cp_rd
CG: RISCV_coverage_pkg.RISCV_coverage__1.cv_cmpleu_sci_b_cg.cp_rs1
CG: RISCV_coverage_pkg.RISCV_coverage__1.cv_cmpleu_sci_b_cg.cp_gpr_hazard[RAW_HAZARD]
CG: RISCV_coverage_pkg.RISCV_coverage__1.cv_cmpleu_sci_b_cg.cp_rd</v>
      </c>
    </row>
    <row r="163" spans="1:12" ht="240" x14ac:dyDescent="0.25">
      <c r="A163" s="24"/>
      <c r="B163" s="27"/>
      <c r="C163" s="24"/>
      <c r="D163" s="25"/>
      <c r="E163" s="4" t="s">
        <v>756</v>
      </c>
      <c r="F163" s="3" t="s">
        <v>15</v>
      </c>
      <c r="G163" s="4" t="s">
        <v>22</v>
      </c>
      <c r="H163" s="3" t="s">
        <v>762</v>
      </c>
      <c r="I163" s="3" t="s">
        <v>14</v>
      </c>
      <c r="J163" s="3" t="s">
        <v>749</v>
      </c>
      <c r="K163" s="19" t="str">
        <f>SUBSTITUTE(DONOTDELETE!$A$16,"INSTR",SUBSTITUTE(LOWER($C162),".","_")&amp;"_h") &amp; IF(ISNUMBER(SEARCH("rs2",$D162)),CHAR(10) &amp; SUBSTITUTE(DONOTDELETE!$A$20,"INSTR",SUBSTITUTE(LOWER($C162),".","_")&amp;"_h"),"") &amp; CHAR(10) &amp; SUBSTITUTE(DONOTDELETE!$A$17,"INSTR",SUBSTITUTE(LOWER($C162),".","_")&amp;"_b") &amp; IF(ISNUMBER(SEARCH("rs2",$D162)),CHAR(10) &amp; SUBSTITUTE(DONOTDELETE!$A$21,"INSTR",SUBSTITUTE(LOWER($C162),".","_")&amp;"_b"),"") &amp; CHAR(10) &amp; SUBSTITUTE(DONOTDELETE!$A$16,"INSTR",SUBSTITUTE(LOWER($C162),".","_")&amp;"_sc_h") &amp; IF(ISNUMBER(SEARCH("rs2",$D162)),CHAR(10) &amp; SUBSTITUTE(DONOTDELETE!$A$20,"INSTR",SUBSTITUTE(LOWER($C162),".","_")&amp;"_sc_h"),"") &amp; CHAR(10) &amp; SUBSTITUTE(DONOTDELETE!$A$17,"INSTR",SUBSTITUTE(LOWER($C162),".","_")&amp;"_sc_b") &amp; IF(ISNUMBER(SEARCH("rs2",$D162)),CHAR(10) &amp; SUBSTITUTE(DONOTDELETE!$A$21,"INSTR",SUBSTITUTE(LOWER($C162),".","_")&amp;"_sc_b"),"") &amp; CHAR(10) &amp; SUBSTITUTE(DONOTDELETE!$A$16,"INSTR",SUBSTITUTE(LOWER($C162),".","_")&amp;"_sci_h") &amp; CHAR(10) &amp; SUBSTITUTE(DONOTDELETE!$A$17,"INSTR",SUBSTITUTE(LOWER($C162),".","_")&amp;"_sci_b")</f>
        <v>CG: RISCV_coverage_pkg.RISCV_coverage__1.cv_cmpleu_h_cg.cp_rd_toggle_h
CG: RISCV_coverage_pkg.RISCV_coverage__1.cv_cmpleu_h_cg.cp_rs1_toggle_h
CG: RISCV_coverage_pkg.RISCV_coverage__1.cv_cmpleu_h_cg.cp_rs2_toggle_h
CG: RISCV_coverage_pkg.RISCV_coverage__1.cv_cmpleu_b_cg.cp_rd_toggle_b
CG: RISCV_coverage_pkg.RISCV_coverage__1.cv_cmpleu_b_cg.cp_rs1_toggle_b
CG: RISCV_coverage_pkg.RISCV_coverage__1.cv_cmpleu_b_cg.cp_rs2_toggle_b
CG: RISCV_coverage_pkg.RISCV_coverage__1.cv_cmpleu_sc_h_cg.cp_rd_toggle_h
CG: RISCV_coverage_pkg.RISCV_coverage__1.cv_cmpleu_sc_h_cg.cp_rs1_toggle_h
CG: RISCV_coverage_pkg.RISCV_coverage__1.cv_cmpleu_sc_h_cg.cp_rs2_toggle_h
CG: RISCV_coverage_pkg.RISCV_coverage__1.cv_cmpleu_sc_b_cg.cp_rd_toggle_b
CG: RISCV_coverage_pkg.RISCV_coverage__1.cv_cmpleu_sc_b_cg.cp_rs1_toggle_b
CG: RISCV_coverage_pkg.RISCV_coverage__1.cv_cmpleu_sc_b_cg.cp_rs2_toggle_b
CG: RISCV_coverage_pkg.RISCV_coverage__1.cv_cmpleu_sci_h_cg.cp_rd_toggle_h
CG: RISCV_coverage_pkg.RISCV_coverage__1.cv_cmpleu_sci_h_cg.cp_rs1_toggle_h
CG: RISCV_coverage_pkg.RISCV_coverage__1.cv_cmpleu_sci_b_cg.cp_rd_toggle_b
CG: RISCV_coverage_pkg.RISCV_coverage__1.cv_cmpleu_sci_b_cg.cp_rs1_toggle_b</v>
      </c>
      <c r="L163" s="20" t="s">
        <v>758</v>
      </c>
    </row>
    <row r="164" spans="1:12" ht="240" x14ac:dyDescent="0.25">
      <c r="A164" s="24" t="s">
        <v>670</v>
      </c>
      <c r="B164" s="24" t="s">
        <v>52</v>
      </c>
      <c r="C164" s="24" t="s">
        <v>55</v>
      </c>
      <c r="D164" s="25" t="s">
        <v>54</v>
      </c>
      <c r="E164" s="4" t="s">
        <v>58</v>
      </c>
      <c r="F164" s="3" t="s">
        <v>15</v>
      </c>
      <c r="G164" s="4" t="s">
        <v>22</v>
      </c>
      <c r="H164" s="3" t="s">
        <v>762</v>
      </c>
      <c r="I164" s="3" t="s">
        <v>14</v>
      </c>
      <c r="J164" s="3" t="s">
        <v>750</v>
      </c>
      <c r="K164" s="19" t="s">
        <v>556</v>
      </c>
    </row>
    <row r="165" spans="1:12" ht="180" x14ac:dyDescent="0.25">
      <c r="A165" s="24"/>
      <c r="B165" s="24"/>
      <c r="C165" s="24"/>
      <c r="D165" s="25"/>
      <c r="E165" s="4" t="s">
        <v>26</v>
      </c>
      <c r="F165" s="3" t="s">
        <v>15</v>
      </c>
      <c r="G165" s="4" t="s">
        <v>22</v>
      </c>
      <c r="H165" s="3" t="s">
        <v>762</v>
      </c>
      <c r="I165" s="3" t="s">
        <v>14</v>
      </c>
      <c r="J165" s="3" t="s">
        <v>750</v>
      </c>
      <c r="K165" s="19" t="s">
        <v>558</v>
      </c>
      <c r="L165" s="20" t="s">
        <v>758</v>
      </c>
    </row>
    <row r="166" spans="1:12" ht="240" x14ac:dyDescent="0.25">
      <c r="A166" s="24"/>
      <c r="B166" s="24"/>
      <c r="C166" s="24" t="s">
        <v>56</v>
      </c>
      <c r="D166" s="25" t="s">
        <v>53</v>
      </c>
      <c r="E166" s="4" t="s">
        <v>58</v>
      </c>
      <c r="F166" s="3" t="s">
        <v>15</v>
      </c>
      <c r="G166" s="4" t="s">
        <v>22</v>
      </c>
      <c r="H166" s="3" t="s">
        <v>762</v>
      </c>
      <c r="I166" s="3" t="s">
        <v>14</v>
      </c>
      <c r="J166" s="3" t="s">
        <v>750</v>
      </c>
      <c r="K166" s="19" t="s">
        <v>557</v>
      </c>
    </row>
    <row r="167" spans="1:12" ht="180" x14ac:dyDescent="0.25">
      <c r="A167" s="24"/>
      <c r="B167" s="24"/>
      <c r="C167" s="24"/>
      <c r="D167" s="25"/>
      <c r="E167" s="4" t="s">
        <v>26</v>
      </c>
      <c r="F167" s="3" t="s">
        <v>15</v>
      </c>
      <c r="G167" s="4" t="s">
        <v>22</v>
      </c>
      <c r="H167" s="3" t="s">
        <v>762</v>
      </c>
      <c r="I167" s="3" t="s">
        <v>14</v>
      </c>
      <c r="J167" s="3" t="s">
        <v>750</v>
      </c>
      <c r="K167" s="3" t="s">
        <v>559</v>
      </c>
      <c r="L167" s="20" t="s">
        <v>758</v>
      </c>
    </row>
    <row r="168" spans="1:12" ht="120" x14ac:dyDescent="0.25">
      <c r="A168" s="24"/>
      <c r="B168" s="24"/>
      <c r="C168" s="26" t="s">
        <v>723</v>
      </c>
      <c r="D168" s="25" t="s">
        <v>724</v>
      </c>
      <c r="E168" s="4" t="s">
        <v>551</v>
      </c>
      <c r="F168" s="3" t="s">
        <v>15</v>
      </c>
      <c r="G168" s="3" t="s">
        <v>22</v>
      </c>
      <c r="H168" s="3" t="s">
        <v>762</v>
      </c>
      <c r="I168" s="3" t="s">
        <v>14</v>
      </c>
      <c r="J168" s="3" t="s">
        <v>750</v>
      </c>
      <c r="K168" s="19" t="str">
        <f>SUBSTITUTE(DONOTDELETE!$A$14,"INSTR",SUBSTITUTE(LOWER($C168),".","_")) &amp; IF(ISNUMBER(SEARCH("rs2",$D168)),CHAR(10) &amp; SUBSTITUTE(DONOTDELETE!$A$18,"INSTR",SUBSTITUTE(LOWER($C168),".","_")),"")</f>
        <v>CG: RISCV_coverage_pkg.RISCV_coverage__1.cv_cplxconj_cg.cp_rs1
CG: RISCV_coverage_pkg.RISCV_coverage__1.cv_cplxconj_cg.cp_gpr_hazard[RAW_HAZARD]
CG: RISCV_coverage_pkg.RISCV_coverage__1.cv_cplxconj_cg.cp_rd</v>
      </c>
    </row>
    <row r="169" spans="1:12" ht="60" x14ac:dyDescent="0.25">
      <c r="A169" s="24"/>
      <c r="B169" s="24"/>
      <c r="C169" s="26"/>
      <c r="D169" s="25"/>
      <c r="E169" s="4" t="s">
        <v>653</v>
      </c>
      <c r="F169" s="3" t="s">
        <v>15</v>
      </c>
      <c r="G169" s="3" t="s">
        <v>22</v>
      </c>
      <c r="H169" s="3" t="s">
        <v>762</v>
      </c>
      <c r="I169" s="3" t="s">
        <v>14</v>
      </c>
      <c r="J169" s="3" t="s">
        <v>750</v>
      </c>
      <c r="K169" s="19" t="str">
        <f>SUBSTITUTE(DONOTDELETE!$A$15,"INSTR",SUBSTITUTE(LOWER($C168),".","_")) &amp; IF(ISNUMBER(SEARCH("rs2",$D168)),CHAR(10) &amp; SUBSTITUTE(DONOTDELETE!$A$17,"INSTR",SUBSTITUTE(LOWER($C168),".","_")),"")</f>
        <v>CG: RISCV_coverage_pkg.RISCV_coverage__1.cv_cplxconj_cg.cp_rd_toggle
CG: RISCV_coverage_pkg.RISCV_coverage__1.cv_cplxconj_cg.cp_rs1_toggle</v>
      </c>
      <c r="L169" s="20" t="s">
        <v>757</v>
      </c>
    </row>
    <row r="170" spans="1:12" ht="240" x14ac:dyDescent="0.25">
      <c r="A170" s="24"/>
      <c r="B170" s="24"/>
      <c r="C170" s="24" t="s">
        <v>725</v>
      </c>
      <c r="D170" s="25" t="s">
        <v>726</v>
      </c>
      <c r="E170" s="4" t="s">
        <v>58</v>
      </c>
      <c r="F170" s="3" t="s">
        <v>15</v>
      </c>
      <c r="G170" s="4" t="s">
        <v>22</v>
      </c>
      <c r="H170" s="3" t="s">
        <v>762</v>
      </c>
      <c r="I170" s="3" t="s">
        <v>14</v>
      </c>
      <c r="J170" s="3" t="s">
        <v>750</v>
      </c>
      <c r="K170" s="19" t="s">
        <v>727</v>
      </c>
    </row>
    <row r="171" spans="1:12" ht="180" x14ac:dyDescent="0.25">
      <c r="A171" s="24"/>
      <c r="B171" s="24"/>
      <c r="C171" s="24"/>
      <c r="D171" s="25"/>
      <c r="E171" s="4" t="s">
        <v>26</v>
      </c>
      <c r="F171" s="3" t="s">
        <v>15</v>
      </c>
      <c r="G171" s="4" t="s">
        <v>22</v>
      </c>
      <c r="H171" s="3" t="s">
        <v>762</v>
      </c>
      <c r="I171" s="3" t="s">
        <v>14</v>
      </c>
      <c r="J171" s="3" t="s">
        <v>750</v>
      </c>
      <c r="K171" s="19" t="s">
        <v>728</v>
      </c>
      <c r="L171" s="20" t="s">
        <v>757</v>
      </c>
    </row>
    <row r="172" spans="1:12" ht="180" x14ac:dyDescent="0.25">
      <c r="A172" s="24"/>
      <c r="B172" s="24"/>
      <c r="C172" s="24" t="s">
        <v>729</v>
      </c>
      <c r="D172" s="25" t="s">
        <v>730</v>
      </c>
      <c r="E172" s="4" t="s">
        <v>58</v>
      </c>
      <c r="F172" s="3" t="s">
        <v>15</v>
      </c>
      <c r="G172" s="4" t="s">
        <v>22</v>
      </c>
      <c r="H172" s="3" t="s">
        <v>762</v>
      </c>
      <c r="I172" s="3" t="s">
        <v>14</v>
      </c>
      <c r="J172" s="3" t="s">
        <v>750</v>
      </c>
      <c r="K172" s="19" t="s">
        <v>731</v>
      </c>
    </row>
    <row r="173" spans="1:12" ht="135" x14ac:dyDescent="0.25">
      <c r="A173" s="24"/>
      <c r="B173" s="24"/>
      <c r="C173" s="24"/>
      <c r="D173" s="25"/>
      <c r="E173" s="4" t="s">
        <v>26</v>
      </c>
      <c r="F173" s="3" t="s">
        <v>15</v>
      </c>
      <c r="G173" s="4" t="s">
        <v>22</v>
      </c>
      <c r="H173" s="3" t="s">
        <v>762</v>
      </c>
      <c r="I173" s="3" t="s">
        <v>14</v>
      </c>
      <c r="J173" s="3" t="s">
        <v>750</v>
      </c>
      <c r="K173" s="3" t="s">
        <v>732</v>
      </c>
      <c r="L173" s="20" t="s">
        <v>757</v>
      </c>
    </row>
    <row r="174" spans="1:12" ht="180" x14ac:dyDescent="0.25">
      <c r="A174" s="24"/>
      <c r="B174" s="24"/>
      <c r="C174" s="24" t="s">
        <v>733</v>
      </c>
      <c r="D174" s="25" t="s">
        <v>734</v>
      </c>
      <c r="E174" s="4" t="s">
        <v>58</v>
      </c>
      <c r="F174" s="3" t="s">
        <v>15</v>
      </c>
      <c r="G174" s="4" t="s">
        <v>22</v>
      </c>
      <c r="H174" s="3" t="s">
        <v>762</v>
      </c>
      <c r="I174" s="3" t="s">
        <v>14</v>
      </c>
      <c r="J174" s="3" t="s">
        <v>750</v>
      </c>
      <c r="K174" s="19" t="s">
        <v>735</v>
      </c>
    </row>
    <row r="175" spans="1:12" ht="135" x14ac:dyDescent="0.25">
      <c r="A175" s="24"/>
      <c r="B175" s="24"/>
      <c r="C175" s="24"/>
      <c r="D175" s="25"/>
      <c r="E175" s="4" t="s">
        <v>26</v>
      </c>
      <c r="F175" s="3" t="s">
        <v>15</v>
      </c>
      <c r="G175" s="4" t="s">
        <v>22</v>
      </c>
      <c r="H175" s="3" t="s">
        <v>762</v>
      </c>
      <c r="I175" s="3" t="s">
        <v>14</v>
      </c>
      <c r="J175" s="3" t="s">
        <v>750</v>
      </c>
      <c r="K175" s="3" t="s">
        <v>736</v>
      </c>
      <c r="L175" s="20" t="s">
        <v>757</v>
      </c>
    </row>
    <row r="176" spans="1:12" x14ac:dyDescent="0.25">
      <c r="C176" s="18"/>
      <c r="D176" s="4"/>
      <c r="E176" s="4"/>
      <c r="F176" s="3"/>
      <c r="G176" s="4"/>
      <c r="H176" s="4"/>
      <c r="I176" s="3"/>
      <c r="J176" s="4"/>
      <c r="K176" s="3"/>
    </row>
    <row r="177" spans="1:11" x14ac:dyDescent="0.25">
      <c r="C177" s="18"/>
      <c r="D177" s="4"/>
      <c r="E177" s="4"/>
      <c r="F177" s="3"/>
      <c r="G177" s="4"/>
      <c r="H177" s="4"/>
      <c r="I177" s="3"/>
      <c r="J177" s="4"/>
      <c r="K177" s="3"/>
    </row>
    <row r="178" spans="1:11" x14ac:dyDescent="0.25">
      <c r="C178" s="18"/>
      <c r="D178" s="4"/>
      <c r="E178" s="4"/>
      <c r="F178" s="3"/>
      <c r="G178" s="4"/>
      <c r="H178" s="4"/>
      <c r="I178" s="3"/>
      <c r="J178" s="4"/>
      <c r="K178" s="3"/>
    </row>
    <row r="179" spans="1:11" s="12" customFormat="1" x14ac:dyDescent="0.25">
      <c r="A179" s="10"/>
      <c r="B179" s="11"/>
      <c r="C179" s="21"/>
      <c r="K179" s="13"/>
    </row>
    <row r="180" spans="1:11" s="12" customFormat="1" x14ac:dyDescent="0.25">
      <c r="A180" s="10" t="s">
        <v>60</v>
      </c>
      <c r="B180" s="11"/>
      <c r="C180" s="21"/>
      <c r="K180" s="13"/>
    </row>
    <row r="181" spans="1:11" s="12" customFormat="1" x14ac:dyDescent="0.25">
      <c r="B181" s="11"/>
      <c r="C181" s="21"/>
      <c r="K181" s="13"/>
    </row>
    <row r="182" spans="1:11" ht="45" x14ac:dyDescent="0.25">
      <c r="A182" s="15" t="s">
        <v>61</v>
      </c>
      <c r="B182" s="15" t="s">
        <v>62</v>
      </c>
      <c r="C182" s="22" t="s">
        <v>63</v>
      </c>
      <c r="D182" s="15" t="s">
        <v>64</v>
      </c>
      <c r="E182" s="15" t="s">
        <v>65</v>
      </c>
      <c r="F182" s="14" t="s">
        <v>9</v>
      </c>
      <c r="G182" s="14" t="s">
        <v>16</v>
      </c>
      <c r="H182" s="14"/>
      <c r="I182" s="14" t="s">
        <v>66</v>
      </c>
      <c r="J182" s="15"/>
    </row>
    <row r="183" spans="1:11" ht="45" x14ac:dyDescent="0.25">
      <c r="A183" s="15" t="s">
        <v>61</v>
      </c>
      <c r="B183" s="15" t="s">
        <v>62</v>
      </c>
      <c r="C183" s="22" t="s">
        <v>67</v>
      </c>
      <c r="D183" s="15" t="s">
        <v>68</v>
      </c>
      <c r="E183" s="15" t="s">
        <v>65</v>
      </c>
      <c r="F183" s="14" t="s">
        <v>9</v>
      </c>
      <c r="G183" s="14" t="s">
        <v>16</v>
      </c>
      <c r="H183" s="14"/>
      <c r="I183" s="14" t="s">
        <v>66</v>
      </c>
      <c r="J183" s="15"/>
    </row>
    <row r="184" spans="1:11" ht="45" x14ac:dyDescent="0.25">
      <c r="A184" s="15" t="s">
        <v>61</v>
      </c>
      <c r="B184" s="15" t="s">
        <v>62</v>
      </c>
      <c r="C184" s="22" t="s">
        <v>69</v>
      </c>
      <c r="D184" s="15" t="s">
        <v>70</v>
      </c>
      <c r="E184" s="15" t="s">
        <v>71</v>
      </c>
      <c r="F184" s="14" t="s">
        <v>9</v>
      </c>
      <c r="G184" s="14" t="s">
        <v>16</v>
      </c>
      <c r="H184" s="14"/>
      <c r="I184" s="14" t="s">
        <v>66</v>
      </c>
      <c r="J184" s="15"/>
    </row>
    <row r="185" spans="1:11" ht="60" x14ac:dyDescent="0.25">
      <c r="A185" s="15" t="s">
        <v>61</v>
      </c>
      <c r="B185" s="15" t="s">
        <v>62</v>
      </c>
      <c r="C185" s="22" t="s">
        <v>72</v>
      </c>
      <c r="D185" s="15" t="s">
        <v>73</v>
      </c>
      <c r="E185" s="15" t="s">
        <v>74</v>
      </c>
      <c r="F185" s="14" t="s">
        <v>9</v>
      </c>
      <c r="G185" s="14" t="s">
        <v>16</v>
      </c>
      <c r="H185" s="14"/>
      <c r="I185" s="14" t="s">
        <v>66</v>
      </c>
      <c r="J185" s="15"/>
    </row>
    <row r="186" spans="1:11" ht="60" x14ac:dyDescent="0.25">
      <c r="A186" s="15" t="s">
        <v>61</v>
      </c>
      <c r="B186" s="15" t="s">
        <v>62</v>
      </c>
      <c r="C186" s="22" t="s">
        <v>75</v>
      </c>
      <c r="D186" s="15" t="s">
        <v>76</v>
      </c>
      <c r="E186" s="15" t="s">
        <v>74</v>
      </c>
      <c r="F186" s="14" t="s">
        <v>9</v>
      </c>
      <c r="G186" s="14" t="s">
        <v>16</v>
      </c>
      <c r="H186" s="14"/>
      <c r="I186" s="14" t="s">
        <v>66</v>
      </c>
      <c r="J186" s="15"/>
    </row>
    <row r="187" spans="1:11" ht="60" x14ac:dyDescent="0.25">
      <c r="A187" s="15" t="s">
        <v>61</v>
      </c>
      <c r="B187" s="15" t="s">
        <v>62</v>
      </c>
      <c r="C187" s="22" t="s">
        <v>77</v>
      </c>
      <c r="D187" s="15" t="s">
        <v>78</v>
      </c>
      <c r="E187" s="15" t="s">
        <v>79</v>
      </c>
      <c r="F187" s="14" t="s">
        <v>9</v>
      </c>
      <c r="G187" s="14" t="s">
        <v>16</v>
      </c>
      <c r="H187" s="14"/>
      <c r="I187" s="14" t="s">
        <v>66</v>
      </c>
      <c r="J187" s="15"/>
    </row>
    <row r="188" spans="1:11" ht="45" x14ac:dyDescent="0.25">
      <c r="A188" s="15" t="s">
        <v>61</v>
      </c>
      <c r="B188" s="15" t="s">
        <v>62</v>
      </c>
      <c r="C188" s="22" t="s">
        <v>80</v>
      </c>
      <c r="D188" s="15" t="s">
        <v>81</v>
      </c>
      <c r="E188" s="15" t="s">
        <v>65</v>
      </c>
      <c r="F188" s="14" t="s">
        <v>9</v>
      </c>
      <c r="G188" s="14" t="s">
        <v>16</v>
      </c>
      <c r="H188" s="14"/>
      <c r="I188" s="14" t="s">
        <v>66</v>
      </c>
      <c r="J188" s="15"/>
    </row>
    <row r="189" spans="1:11" ht="45" x14ac:dyDescent="0.25">
      <c r="A189" s="15" t="s">
        <v>61</v>
      </c>
      <c r="B189" s="15" t="s">
        <v>62</v>
      </c>
      <c r="C189" s="22" t="s">
        <v>82</v>
      </c>
      <c r="D189" s="15" t="s">
        <v>83</v>
      </c>
      <c r="E189" s="15" t="s">
        <v>65</v>
      </c>
      <c r="F189" s="14" t="s">
        <v>9</v>
      </c>
      <c r="G189" s="14" t="s">
        <v>16</v>
      </c>
      <c r="H189" s="14"/>
      <c r="I189" s="14" t="s">
        <v>66</v>
      </c>
      <c r="J189" s="15"/>
    </row>
    <row r="190" spans="1:11" ht="45" x14ac:dyDescent="0.25">
      <c r="A190" s="15" t="s">
        <v>61</v>
      </c>
      <c r="B190" s="15" t="s">
        <v>62</v>
      </c>
      <c r="C190" s="22" t="s">
        <v>84</v>
      </c>
      <c r="D190" s="15" t="s">
        <v>85</v>
      </c>
      <c r="E190" s="15" t="s">
        <v>65</v>
      </c>
      <c r="F190" s="14" t="s">
        <v>9</v>
      </c>
      <c r="G190" s="14" t="s">
        <v>16</v>
      </c>
      <c r="H190" s="14"/>
      <c r="I190" s="14" t="s">
        <v>66</v>
      </c>
      <c r="J190" s="15"/>
    </row>
    <row r="191" spans="1:11" ht="45" x14ac:dyDescent="0.25">
      <c r="A191" s="15" t="s">
        <v>61</v>
      </c>
      <c r="B191" s="15" t="s">
        <v>62</v>
      </c>
      <c r="C191" s="22" t="s">
        <v>86</v>
      </c>
      <c r="D191" s="15" t="s">
        <v>87</v>
      </c>
      <c r="E191" s="15" t="s">
        <v>65</v>
      </c>
      <c r="F191" s="14" t="s">
        <v>9</v>
      </c>
      <c r="G191" s="14" t="s">
        <v>16</v>
      </c>
      <c r="H191" s="14"/>
      <c r="I191" s="14" t="s">
        <v>66</v>
      </c>
      <c r="J191" s="15"/>
    </row>
    <row r="192" spans="1:11" ht="45" x14ac:dyDescent="0.25">
      <c r="A192" s="15" t="s">
        <v>61</v>
      </c>
      <c r="B192" s="15" t="s">
        <v>62</v>
      </c>
      <c r="C192" s="22" t="s">
        <v>88</v>
      </c>
      <c r="D192" s="15" t="s">
        <v>89</v>
      </c>
      <c r="E192" s="15" t="s">
        <v>65</v>
      </c>
      <c r="F192" s="14" t="s">
        <v>9</v>
      </c>
      <c r="G192" s="14" t="s">
        <v>16</v>
      </c>
      <c r="H192" s="14"/>
      <c r="I192" s="14" t="s">
        <v>66</v>
      </c>
      <c r="J192" s="15"/>
    </row>
    <row r="193" spans="1:10" ht="45" x14ac:dyDescent="0.25">
      <c r="A193" s="15" t="s">
        <v>61</v>
      </c>
      <c r="B193" s="15" t="s">
        <v>62</v>
      </c>
      <c r="C193" s="22" t="s">
        <v>90</v>
      </c>
      <c r="D193" s="15" t="s">
        <v>91</v>
      </c>
      <c r="E193" s="15" t="s">
        <v>71</v>
      </c>
      <c r="F193" s="14" t="s">
        <v>9</v>
      </c>
      <c r="G193" s="14" t="s">
        <v>16</v>
      </c>
      <c r="H193" s="14"/>
      <c r="I193" s="14" t="s">
        <v>66</v>
      </c>
      <c r="J193" s="15"/>
    </row>
    <row r="194" spans="1:10" ht="60" x14ac:dyDescent="0.25">
      <c r="A194" s="15" t="s">
        <v>61</v>
      </c>
      <c r="B194" s="15" t="s">
        <v>62</v>
      </c>
      <c r="C194" s="22" t="s">
        <v>92</v>
      </c>
      <c r="D194" s="15" t="s">
        <v>93</v>
      </c>
      <c r="E194" s="15" t="s">
        <v>74</v>
      </c>
      <c r="F194" s="14" t="s">
        <v>9</v>
      </c>
      <c r="G194" s="14" t="s">
        <v>16</v>
      </c>
      <c r="H194" s="14"/>
      <c r="I194" s="14" t="s">
        <v>66</v>
      </c>
      <c r="J194" s="15"/>
    </row>
    <row r="195" spans="1:10" ht="60" x14ac:dyDescent="0.25">
      <c r="A195" s="15" t="s">
        <v>61</v>
      </c>
      <c r="B195" s="15" t="s">
        <v>62</v>
      </c>
      <c r="C195" s="22" t="s">
        <v>94</v>
      </c>
      <c r="D195" s="15" t="s">
        <v>95</v>
      </c>
      <c r="E195" s="15" t="s">
        <v>74</v>
      </c>
      <c r="F195" s="14" t="s">
        <v>9</v>
      </c>
      <c r="G195" s="14" t="s">
        <v>16</v>
      </c>
      <c r="H195" s="14"/>
      <c r="I195" s="14" t="s">
        <v>66</v>
      </c>
      <c r="J195" s="15"/>
    </row>
    <row r="196" spans="1:10" ht="60" x14ac:dyDescent="0.25">
      <c r="A196" s="15" t="s">
        <v>61</v>
      </c>
      <c r="B196" s="15" t="s">
        <v>62</v>
      </c>
      <c r="C196" s="22" t="s">
        <v>96</v>
      </c>
      <c r="D196" s="15" t="s">
        <v>97</v>
      </c>
      <c r="E196" s="15" t="s">
        <v>79</v>
      </c>
      <c r="F196" s="14" t="s">
        <v>9</v>
      </c>
      <c r="G196" s="14" t="s">
        <v>16</v>
      </c>
      <c r="H196" s="14"/>
      <c r="I196" s="14" t="s">
        <v>66</v>
      </c>
      <c r="J196" s="15"/>
    </row>
    <row r="197" spans="1:10" ht="45" x14ac:dyDescent="0.25">
      <c r="A197" s="15" t="s">
        <v>61</v>
      </c>
      <c r="B197" s="15" t="s">
        <v>62</v>
      </c>
      <c r="C197" s="22" t="s">
        <v>98</v>
      </c>
      <c r="D197" s="15" t="s">
        <v>99</v>
      </c>
      <c r="E197" s="15" t="s">
        <v>65</v>
      </c>
      <c r="F197" s="14" t="s">
        <v>9</v>
      </c>
      <c r="G197" s="14" t="s">
        <v>16</v>
      </c>
      <c r="H197" s="14"/>
      <c r="I197" s="14" t="s">
        <v>66</v>
      </c>
      <c r="J197" s="15"/>
    </row>
    <row r="198" spans="1:10" ht="45" x14ac:dyDescent="0.25">
      <c r="A198" s="15" t="s">
        <v>61</v>
      </c>
      <c r="B198" s="15" t="s">
        <v>62</v>
      </c>
      <c r="C198" s="22" t="s">
        <v>100</v>
      </c>
      <c r="D198" s="15" t="s">
        <v>101</v>
      </c>
      <c r="E198" s="15" t="s">
        <v>65</v>
      </c>
      <c r="F198" s="14" t="s">
        <v>9</v>
      </c>
      <c r="G198" s="14" t="s">
        <v>16</v>
      </c>
      <c r="H198" s="14"/>
      <c r="I198" s="14" t="s">
        <v>66</v>
      </c>
      <c r="J198" s="15"/>
    </row>
    <row r="199" spans="1:10" ht="45" x14ac:dyDescent="0.25">
      <c r="A199" s="15" t="s">
        <v>61</v>
      </c>
      <c r="B199" s="15" t="s">
        <v>62</v>
      </c>
      <c r="C199" s="22" t="s">
        <v>102</v>
      </c>
      <c r="D199" s="15" t="s">
        <v>103</v>
      </c>
      <c r="E199" s="15" t="s">
        <v>65</v>
      </c>
      <c r="F199" s="14" t="s">
        <v>9</v>
      </c>
      <c r="G199" s="14" t="s">
        <v>16</v>
      </c>
      <c r="H199" s="14"/>
      <c r="I199" s="14" t="s">
        <v>66</v>
      </c>
      <c r="J199" s="15"/>
    </row>
    <row r="200" spans="1:10" ht="45" x14ac:dyDescent="0.25">
      <c r="A200" s="15" t="s">
        <v>61</v>
      </c>
      <c r="B200" s="15" t="s">
        <v>62</v>
      </c>
      <c r="C200" s="22" t="s">
        <v>104</v>
      </c>
      <c r="D200" s="15" t="s">
        <v>81</v>
      </c>
      <c r="E200" s="15" t="s">
        <v>65</v>
      </c>
      <c r="F200" s="14" t="s">
        <v>9</v>
      </c>
      <c r="G200" s="14" t="s">
        <v>16</v>
      </c>
      <c r="H200" s="14"/>
      <c r="I200" s="14" t="s">
        <v>66</v>
      </c>
      <c r="J200" s="15"/>
    </row>
    <row r="201" spans="1:10" ht="45" x14ac:dyDescent="0.25">
      <c r="A201" s="15" t="s">
        <v>61</v>
      </c>
      <c r="B201" s="15" t="s">
        <v>62</v>
      </c>
      <c r="C201" s="22" t="s">
        <v>105</v>
      </c>
      <c r="D201" s="15" t="s">
        <v>106</v>
      </c>
      <c r="E201" s="15" t="s">
        <v>65</v>
      </c>
      <c r="F201" s="14" t="s">
        <v>9</v>
      </c>
      <c r="G201" s="14" t="s">
        <v>16</v>
      </c>
      <c r="H201" s="14"/>
      <c r="I201" s="14" t="s">
        <v>66</v>
      </c>
      <c r="J201" s="15"/>
    </row>
    <row r="202" spans="1:10" ht="45" x14ac:dyDescent="0.25">
      <c r="A202" s="15" t="s">
        <v>61</v>
      </c>
      <c r="B202" s="15" t="s">
        <v>62</v>
      </c>
      <c r="C202" s="22" t="s">
        <v>107</v>
      </c>
      <c r="D202" s="15" t="s">
        <v>108</v>
      </c>
      <c r="E202" s="15" t="s">
        <v>71</v>
      </c>
      <c r="F202" s="14" t="s">
        <v>9</v>
      </c>
      <c r="G202" s="14" t="s">
        <v>16</v>
      </c>
      <c r="H202" s="14"/>
      <c r="I202" s="14" t="s">
        <v>66</v>
      </c>
      <c r="J202" s="15"/>
    </row>
    <row r="203" spans="1:10" ht="60" x14ac:dyDescent="0.25">
      <c r="A203" s="15" t="s">
        <v>61</v>
      </c>
      <c r="B203" s="15" t="s">
        <v>62</v>
      </c>
      <c r="C203" s="22" t="s">
        <v>109</v>
      </c>
      <c r="D203" s="15" t="s">
        <v>110</v>
      </c>
      <c r="E203" s="15" t="s">
        <v>74</v>
      </c>
      <c r="F203" s="14" t="s">
        <v>9</v>
      </c>
      <c r="G203" s="14" t="s">
        <v>16</v>
      </c>
      <c r="H203" s="14"/>
      <c r="I203" s="14" t="s">
        <v>66</v>
      </c>
      <c r="J203" s="15"/>
    </row>
    <row r="204" spans="1:10" ht="60" x14ac:dyDescent="0.25">
      <c r="A204" s="15" t="s">
        <v>61</v>
      </c>
      <c r="B204" s="15" t="s">
        <v>62</v>
      </c>
      <c r="C204" s="22" t="s">
        <v>111</v>
      </c>
      <c r="D204" s="15" t="s">
        <v>112</v>
      </c>
      <c r="E204" s="15" t="s">
        <v>74</v>
      </c>
      <c r="F204" s="14" t="s">
        <v>9</v>
      </c>
      <c r="G204" s="14" t="s">
        <v>16</v>
      </c>
      <c r="H204" s="14"/>
      <c r="I204" s="14" t="s">
        <v>66</v>
      </c>
      <c r="J204" s="15"/>
    </row>
    <row r="205" spans="1:10" ht="60" x14ac:dyDescent="0.25">
      <c r="A205" s="15" t="s">
        <v>61</v>
      </c>
      <c r="B205" s="15" t="s">
        <v>62</v>
      </c>
      <c r="C205" s="22" t="s">
        <v>113</v>
      </c>
      <c r="D205" s="15" t="s">
        <v>114</v>
      </c>
      <c r="E205" s="15" t="s">
        <v>79</v>
      </c>
      <c r="F205" s="14" t="s">
        <v>9</v>
      </c>
      <c r="G205" s="14" t="s">
        <v>16</v>
      </c>
      <c r="H205" s="14"/>
      <c r="I205" s="14" t="s">
        <v>66</v>
      </c>
      <c r="J205" s="15"/>
    </row>
    <row r="206" spans="1:10" ht="45" x14ac:dyDescent="0.25">
      <c r="A206" s="15" t="s">
        <v>61</v>
      </c>
      <c r="B206" s="15" t="s">
        <v>62</v>
      </c>
      <c r="C206" s="22" t="s">
        <v>115</v>
      </c>
      <c r="D206" s="15" t="s">
        <v>116</v>
      </c>
      <c r="E206" s="15" t="s">
        <v>117</v>
      </c>
      <c r="F206" s="14" t="s">
        <v>9</v>
      </c>
      <c r="G206" s="14" t="s">
        <v>16</v>
      </c>
      <c r="H206" s="14"/>
      <c r="I206" s="14" t="s">
        <v>66</v>
      </c>
      <c r="J206" s="15"/>
    </row>
    <row r="207" spans="1:10" ht="45" x14ac:dyDescent="0.25">
      <c r="A207" s="15" t="s">
        <v>61</v>
      </c>
      <c r="B207" s="15" t="s">
        <v>62</v>
      </c>
      <c r="C207" s="22" t="s">
        <v>118</v>
      </c>
      <c r="D207" s="15" t="s">
        <v>119</v>
      </c>
      <c r="E207" s="15" t="s">
        <v>117</v>
      </c>
      <c r="F207" s="14" t="s">
        <v>9</v>
      </c>
      <c r="G207" s="14" t="s">
        <v>16</v>
      </c>
      <c r="H207" s="14"/>
      <c r="I207" s="14" t="s">
        <v>66</v>
      </c>
      <c r="J207" s="15"/>
    </row>
    <row r="208" spans="1:10" ht="45" x14ac:dyDescent="0.25">
      <c r="A208" s="15" t="s">
        <v>61</v>
      </c>
      <c r="B208" s="15" t="s">
        <v>62</v>
      </c>
      <c r="C208" s="22" t="s">
        <v>120</v>
      </c>
      <c r="D208" s="15" t="s">
        <v>121</v>
      </c>
      <c r="E208" s="15" t="s">
        <v>122</v>
      </c>
      <c r="F208" s="14" t="s">
        <v>9</v>
      </c>
      <c r="G208" s="14" t="s">
        <v>16</v>
      </c>
      <c r="H208" s="14"/>
      <c r="I208" s="14" t="s">
        <v>66</v>
      </c>
      <c r="J208" s="15"/>
    </row>
    <row r="209" spans="1:10" ht="60" x14ac:dyDescent="0.25">
      <c r="A209" s="15" t="s">
        <v>61</v>
      </c>
      <c r="B209" s="15" t="s">
        <v>62</v>
      </c>
      <c r="C209" s="22" t="s">
        <v>123</v>
      </c>
      <c r="D209" s="15" t="s">
        <v>124</v>
      </c>
      <c r="E209" s="15" t="s">
        <v>117</v>
      </c>
      <c r="F209" s="14" t="s">
        <v>9</v>
      </c>
      <c r="G209" s="14" t="s">
        <v>16</v>
      </c>
      <c r="H209" s="14"/>
      <c r="I209" s="14" t="s">
        <v>66</v>
      </c>
      <c r="J209" s="15"/>
    </row>
    <row r="210" spans="1:10" ht="60" x14ac:dyDescent="0.25">
      <c r="A210" s="15" t="s">
        <v>61</v>
      </c>
      <c r="B210" s="15" t="s">
        <v>62</v>
      </c>
      <c r="C210" s="22" t="s">
        <v>125</v>
      </c>
      <c r="D210" s="15" t="s">
        <v>126</v>
      </c>
      <c r="E210" s="15" t="s">
        <v>117</v>
      </c>
      <c r="F210" s="14" t="s">
        <v>9</v>
      </c>
      <c r="G210" s="14" t="s">
        <v>16</v>
      </c>
      <c r="H210" s="14"/>
      <c r="I210" s="14" t="s">
        <v>66</v>
      </c>
      <c r="J210" s="15"/>
    </row>
    <row r="211" spans="1:10" ht="60" x14ac:dyDescent="0.25">
      <c r="A211" s="15" t="s">
        <v>61</v>
      </c>
      <c r="B211" s="15" t="s">
        <v>62</v>
      </c>
      <c r="C211" s="22" t="s">
        <v>127</v>
      </c>
      <c r="D211" s="15" t="s">
        <v>128</v>
      </c>
      <c r="E211" s="15" t="s">
        <v>122</v>
      </c>
      <c r="F211" s="14" t="s">
        <v>9</v>
      </c>
      <c r="G211" s="14" t="s">
        <v>16</v>
      </c>
      <c r="H211" s="14"/>
      <c r="I211" s="14" t="s">
        <v>66</v>
      </c>
      <c r="J211" s="15"/>
    </row>
    <row r="212" spans="1:10" ht="45" x14ac:dyDescent="0.25">
      <c r="A212" s="15" t="s">
        <v>61</v>
      </c>
      <c r="B212" s="15" t="s">
        <v>62</v>
      </c>
      <c r="C212" s="22" t="s">
        <v>129</v>
      </c>
      <c r="D212" s="15" t="s">
        <v>130</v>
      </c>
      <c r="E212" s="15" t="s">
        <v>65</v>
      </c>
      <c r="F212" s="14" t="s">
        <v>9</v>
      </c>
      <c r="G212" s="14" t="s">
        <v>16</v>
      </c>
      <c r="H212" s="14"/>
      <c r="I212" s="14" t="s">
        <v>66</v>
      </c>
      <c r="J212" s="15"/>
    </row>
    <row r="213" spans="1:10" ht="45" x14ac:dyDescent="0.25">
      <c r="A213" s="15" t="s">
        <v>61</v>
      </c>
      <c r="B213" s="15" t="s">
        <v>62</v>
      </c>
      <c r="C213" s="22" t="s">
        <v>131</v>
      </c>
      <c r="D213" s="15" t="s">
        <v>132</v>
      </c>
      <c r="E213" s="15" t="s">
        <v>65</v>
      </c>
      <c r="F213" s="14" t="s">
        <v>9</v>
      </c>
      <c r="G213" s="14" t="s">
        <v>16</v>
      </c>
      <c r="H213" s="14"/>
      <c r="I213" s="14" t="s">
        <v>66</v>
      </c>
      <c r="J213" s="15"/>
    </row>
    <row r="214" spans="1:10" ht="45" x14ac:dyDescent="0.25">
      <c r="A214" s="15" t="s">
        <v>61</v>
      </c>
      <c r="B214" s="15" t="s">
        <v>62</v>
      </c>
      <c r="C214" s="22" t="s">
        <v>133</v>
      </c>
      <c r="D214" s="15" t="s">
        <v>134</v>
      </c>
      <c r="E214" s="15" t="s">
        <v>71</v>
      </c>
      <c r="F214" s="14" t="s">
        <v>9</v>
      </c>
      <c r="G214" s="14" t="s">
        <v>16</v>
      </c>
      <c r="H214" s="14"/>
      <c r="I214" s="14" t="s">
        <v>66</v>
      </c>
      <c r="J214" s="15"/>
    </row>
    <row r="215" spans="1:10" ht="75" x14ac:dyDescent="0.25">
      <c r="A215" s="15" t="s">
        <v>61</v>
      </c>
      <c r="B215" s="15" t="s">
        <v>62</v>
      </c>
      <c r="C215" s="22" t="s">
        <v>135</v>
      </c>
      <c r="D215" s="15" t="s">
        <v>136</v>
      </c>
      <c r="E215" s="15" t="s">
        <v>74</v>
      </c>
      <c r="F215" s="14" t="s">
        <v>9</v>
      </c>
      <c r="G215" s="14" t="s">
        <v>16</v>
      </c>
      <c r="H215" s="14"/>
      <c r="I215" s="14" t="s">
        <v>66</v>
      </c>
      <c r="J215" s="15"/>
    </row>
    <row r="216" spans="1:10" ht="75" x14ac:dyDescent="0.25">
      <c r="A216" s="15" t="s">
        <v>61</v>
      </c>
      <c r="B216" s="15" t="s">
        <v>62</v>
      </c>
      <c r="C216" s="22" t="s">
        <v>137</v>
      </c>
      <c r="D216" s="15" t="s">
        <v>138</v>
      </c>
      <c r="E216" s="15" t="s">
        <v>74</v>
      </c>
      <c r="F216" s="14" t="s">
        <v>9</v>
      </c>
      <c r="G216" s="14" t="s">
        <v>16</v>
      </c>
      <c r="H216" s="14"/>
      <c r="I216" s="14" t="s">
        <v>66</v>
      </c>
      <c r="J216" s="15"/>
    </row>
    <row r="217" spans="1:10" ht="75" x14ac:dyDescent="0.25">
      <c r="A217" s="15" t="s">
        <v>61</v>
      </c>
      <c r="B217" s="15" t="s">
        <v>62</v>
      </c>
      <c r="C217" s="22" t="s">
        <v>139</v>
      </c>
      <c r="D217" s="15" t="s">
        <v>140</v>
      </c>
      <c r="E217" s="15" t="s">
        <v>79</v>
      </c>
      <c r="F217" s="14" t="s">
        <v>9</v>
      </c>
      <c r="G217" s="14" t="s">
        <v>16</v>
      </c>
      <c r="H217" s="14"/>
      <c r="I217" s="14" t="s">
        <v>66</v>
      </c>
      <c r="J217" s="15"/>
    </row>
    <row r="218" spans="1:10" ht="45" x14ac:dyDescent="0.25">
      <c r="A218" s="15" t="s">
        <v>61</v>
      </c>
      <c r="B218" s="15" t="s">
        <v>62</v>
      </c>
      <c r="C218" s="22" t="s">
        <v>141</v>
      </c>
      <c r="D218" s="15" t="s">
        <v>142</v>
      </c>
      <c r="E218" s="15" t="s">
        <v>117</v>
      </c>
      <c r="F218" s="14" t="s">
        <v>9</v>
      </c>
      <c r="G218" s="14" t="s">
        <v>16</v>
      </c>
      <c r="H218" s="14"/>
      <c r="I218" s="14" t="s">
        <v>66</v>
      </c>
      <c r="J218" s="15"/>
    </row>
    <row r="219" spans="1:10" ht="45" x14ac:dyDescent="0.25">
      <c r="A219" s="15" t="s">
        <v>61</v>
      </c>
      <c r="B219" s="15" t="s">
        <v>62</v>
      </c>
      <c r="C219" s="22" t="s">
        <v>143</v>
      </c>
      <c r="D219" s="15" t="s">
        <v>144</v>
      </c>
      <c r="E219" s="15" t="s">
        <v>117</v>
      </c>
      <c r="F219" s="14" t="s">
        <v>9</v>
      </c>
      <c r="G219" s="14" t="s">
        <v>16</v>
      </c>
      <c r="H219" s="14"/>
      <c r="I219" s="14" t="s">
        <v>66</v>
      </c>
      <c r="J219" s="15"/>
    </row>
    <row r="220" spans="1:10" ht="45" x14ac:dyDescent="0.25">
      <c r="A220" s="15" t="s">
        <v>61</v>
      </c>
      <c r="B220" s="15" t="s">
        <v>62</v>
      </c>
      <c r="C220" s="22" t="s">
        <v>145</v>
      </c>
      <c r="D220" s="15" t="s">
        <v>146</v>
      </c>
      <c r="E220" s="15" t="s">
        <v>122</v>
      </c>
      <c r="F220" s="14" t="s">
        <v>9</v>
      </c>
      <c r="G220" s="14" t="s">
        <v>16</v>
      </c>
      <c r="H220" s="14"/>
      <c r="I220" s="14" t="s">
        <v>66</v>
      </c>
      <c r="J220" s="15"/>
    </row>
    <row r="221" spans="1:10" ht="75" x14ac:dyDescent="0.25">
      <c r="A221" s="15" t="s">
        <v>61</v>
      </c>
      <c r="B221" s="15" t="s">
        <v>62</v>
      </c>
      <c r="C221" s="22" t="s">
        <v>147</v>
      </c>
      <c r="D221" s="15" t="s">
        <v>148</v>
      </c>
      <c r="E221" s="15" t="s">
        <v>117</v>
      </c>
      <c r="F221" s="14" t="s">
        <v>9</v>
      </c>
      <c r="G221" s="14" t="s">
        <v>16</v>
      </c>
      <c r="H221" s="14"/>
      <c r="I221" s="14" t="s">
        <v>66</v>
      </c>
      <c r="J221" s="15"/>
    </row>
    <row r="222" spans="1:10" ht="75" x14ac:dyDescent="0.25">
      <c r="A222" s="15" t="s">
        <v>61</v>
      </c>
      <c r="B222" s="15" t="s">
        <v>62</v>
      </c>
      <c r="C222" s="22" t="s">
        <v>149</v>
      </c>
      <c r="D222" s="15" t="s">
        <v>150</v>
      </c>
      <c r="E222" s="15" t="s">
        <v>117</v>
      </c>
      <c r="F222" s="14" t="s">
        <v>9</v>
      </c>
      <c r="G222" s="14" t="s">
        <v>16</v>
      </c>
      <c r="H222" s="14"/>
      <c r="I222" s="14" t="s">
        <v>66</v>
      </c>
      <c r="J222" s="15"/>
    </row>
    <row r="223" spans="1:10" ht="75" x14ac:dyDescent="0.25">
      <c r="A223" s="15" t="s">
        <v>61</v>
      </c>
      <c r="B223" s="15" t="s">
        <v>62</v>
      </c>
      <c r="C223" s="22" t="s">
        <v>151</v>
      </c>
      <c r="D223" s="15" t="s">
        <v>152</v>
      </c>
      <c r="E223" s="15" t="s">
        <v>122</v>
      </c>
      <c r="F223" s="14" t="s">
        <v>9</v>
      </c>
      <c r="G223" s="14" t="s">
        <v>16</v>
      </c>
      <c r="H223" s="14"/>
      <c r="I223" s="14" t="s">
        <v>66</v>
      </c>
      <c r="J223" s="15"/>
    </row>
    <row r="224" spans="1:10" ht="45" x14ac:dyDescent="0.25">
      <c r="A224" s="15" t="s">
        <v>61</v>
      </c>
      <c r="B224" s="15" t="s">
        <v>62</v>
      </c>
      <c r="C224" s="22" t="s">
        <v>153</v>
      </c>
      <c r="D224" s="15" t="s">
        <v>154</v>
      </c>
      <c r="E224" s="15" t="s">
        <v>65</v>
      </c>
      <c r="F224" s="14" t="s">
        <v>9</v>
      </c>
      <c r="G224" s="14" t="s">
        <v>16</v>
      </c>
      <c r="H224" s="14"/>
      <c r="I224" s="14" t="s">
        <v>66</v>
      </c>
      <c r="J224" s="15"/>
    </row>
    <row r="225" spans="1:10" ht="45" x14ac:dyDescent="0.25">
      <c r="A225" s="15" t="s">
        <v>61</v>
      </c>
      <c r="B225" s="15" t="s">
        <v>62</v>
      </c>
      <c r="C225" s="22" t="s">
        <v>155</v>
      </c>
      <c r="D225" s="15" t="s">
        <v>156</v>
      </c>
      <c r="E225" s="15" t="s">
        <v>65</v>
      </c>
      <c r="F225" s="14" t="s">
        <v>9</v>
      </c>
      <c r="G225" s="14" t="s">
        <v>16</v>
      </c>
      <c r="H225" s="14"/>
      <c r="I225" s="14" t="s">
        <v>66</v>
      </c>
      <c r="J225" s="15"/>
    </row>
    <row r="226" spans="1:10" ht="45" x14ac:dyDescent="0.25">
      <c r="A226" s="15" t="s">
        <v>61</v>
      </c>
      <c r="B226" s="15" t="s">
        <v>62</v>
      </c>
      <c r="C226" s="22" t="s">
        <v>157</v>
      </c>
      <c r="D226" s="15" t="s">
        <v>158</v>
      </c>
      <c r="E226" s="15" t="s">
        <v>71</v>
      </c>
      <c r="F226" s="14" t="s">
        <v>9</v>
      </c>
      <c r="G226" s="14" t="s">
        <v>16</v>
      </c>
      <c r="H226" s="14"/>
      <c r="I226" s="14" t="s">
        <v>66</v>
      </c>
      <c r="J226" s="15"/>
    </row>
    <row r="227" spans="1:10" ht="75" x14ac:dyDescent="0.25">
      <c r="A227" s="15" t="s">
        <v>61</v>
      </c>
      <c r="B227" s="15" t="s">
        <v>62</v>
      </c>
      <c r="C227" s="22" t="s">
        <v>159</v>
      </c>
      <c r="D227" s="15" t="s">
        <v>160</v>
      </c>
      <c r="E227" s="15" t="s">
        <v>74</v>
      </c>
      <c r="F227" s="14" t="s">
        <v>9</v>
      </c>
      <c r="G227" s="14" t="s">
        <v>16</v>
      </c>
      <c r="H227" s="14"/>
      <c r="I227" s="14" t="s">
        <v>66</v>
      </c>
      <c r="J227" s="15"/>
    </row>
    <row r="228" spans="1:10" ht="75" x14ac:dyDescent="0.25">
      <c r="A228" s="15" t="s">
        <v>61</v>
      </c>
      <c r="B228" s="15" t="s">
        <v>62</v>
      </c>
      <c r="C228" s="22" t="s">
        <v>161</v>
      </c>
      <c r="D228" s="15" t="s">
        <v>162</v>
      </c>
      <c r="E228" s="15" t="s">
        <v>74</v>
      </c>
      <c r="F228" s="14" t="s">
        <v>9</v>
      </c>
      <c r="G228" s="14" t="s">
        <v>16</v>
      </c>
      <c r="H228" s="14"/>
      <c r="I228" s="14" t="s">
        <v>66</v>
      </c>
      <c r="J228" s="15"/>
    </row>
    <row r="229" spans="1:10" ht="75" x14ac:dyDescent="0.25">
      <c r="A229" s="15" t="s">
        <v>61</v>
      </c>
      <c r="B229" s="15" t="s">
        <v>62</v>
      </c>
      <c r="C229" s="22" t="s">
        <v>163</v>
      </c>
      <c r="D229" s="15" t="s">
        <v>164</v>
      </c>
      <c r="E229" s="15" t="s">
        <v>79</v>
      </c>
      <c r="F229" s="14" t="s">
        <v>9</v>
      </c>
      <c r="G229" s="14" t="s">
        <v>16</v>
      </c>
      <c r="H229" s="14"/>
      <c r="I229" s="14" t="s">
        <v>66</v>
      </c>
      <c r="J229" s="15"/>
    </row>
    <row r="230" spans="1:10" ht="45" x14ac:dyDescent="0.25">
      <c r="A230" s="15" t="s">
        <v>61</v>
      </c>
      <c r="B230" s="15" t="s">
        <v>62</v>
      </c>
      <c r="C230" s="22" t="s">
        <v>165</v>
      </c>
      <c r="D230" s="15" t="s">
        <v>166</v>
      </c>
      <c r="E230" s="15" t="s">
        <v>117</v>
      </c>
      <c r="F230" s="14" t="s">
        <v>9</v>
      </c>
      <c r="G230" s="14" t="s">
        <v>16</v>
      </c>
      <c r="H230" s="14"/>
      <c r="I230" s="14" t="s">
        <v>66</v>
      </c>
      <c r="J230" s="15"/>
    </row>
    <row r="231" spans="1:10" ht="45" x14ac:dyDescent="0.25">
      <c r="A231" s="15" t="s">
        <v>61</v>
      </c>
      <c r="B231" s="15" t="s">
        <v>62</v>
      </c>
      <c r="C231" s="22" t="s">
        <v>167</v>
      </c>
      <c r="D231" s="15" t="s">
        <v>168</v>
      </c>
      <c r="E231" s="15" t="s">
        <v>117</v>
      </c>
      <c r="F231" s="14" t="s">
        <v>9</v>
      </c>
      <c r="G231" s="14" t="s">
        <v>16</v>
      </c>
      <c r="H231" s="14"/>
      <c r="I231" s="14" t="s">
        <v>66</v>
      </c>
      <c r="J231" s="15"/>
    </row>
    <row r="232" spans="1:10" ht="45" x14ac:dyDescent="0.25">
      <c r="A232" s="15" t="s">
        <v>61</v>
      </c>
      <c r="B232" s="15" t="s">
        <v>62</v>
      </c>
      <c r="C232" s="22" t="s">
        <v>169</v>
      </c>
      <c r="D232" s="15" t="s">
        <v>170</v>
      </c>
      <c r="E232" s="15" t="s">
        <v>122</v>
      </c>
      <c r="F232" s="14" t="s">
        <v>9</v>
      </c>
      <c r="G232" s="14" t="s">
        <v>16</v>
      </c>
      <c r="H232" s="14"/>
      <c r="I232" s="14" t="s">
        <v>66</v>
      </c>
      <c r="J232" s="15"/>
    </row>
    <row r="233" spans="1:10" ht="75" x14ac:dyDescent="0.25">
      <c r="A233" s="15" t="s">
        <v>61</v>
      </c>
      <c r="B233" s="15" t="s">
        <v>62</v>
      </c>
      <c r="C233" s="22" t="s">
        <v>171</v>
      </c>
      <c r="D233" s="15" t="s">
        <v>172</v>
      </c>
      <c r="E233" s="15" t="s">
        <v>117</v>
      </c>
      <c r="F233" s="14" t="s">
        <v>9</v>
      </c>
      <c r="G233" s="14" t="s">
        <v>16</v>
      </c>
      <c r="H233" s="14"/>
      <c r="I233" s="14" t="s">
        <v>66</v>
      </c>
      <c r="J233" s="15"/>
    </row>
    <row r="234" spans="1:10" ht="75" x14ac:dyDescent="0.25">
      <c r="A234" s="15" t="s">
        <v>61</v>
      </c>
      <c r="B234" s="15" t="s">
        <v>62</v>
      </c>
      <c r="C234" s="22" t="s">
        <v>173</v>
      </c>
      <c r="D234" s="15" t="s">
        <v>174</v>
      </c>
      <c r="E234" s="15" t="s">
        <v>117</v>
      </c>
      <c r="F234" s="14" t="s">
        <v>9</v>
      </c>
      <c r="G234" s="14" t="s">
        <v>16</v>
      </c>
      <c r="H234" s="14"/>
      <c r="I234" s="14" t="s">
        <v>66</v>
      </c>
      <c r="J234" s="15"/>
    </row>
    <row r="235" spans="1:10" ht="75" x14ac:dyDescent="0.25">
      <c r="A235" s="15" t="s">
        <v>61</v>
      </c>
      <c r="B235" s="15" t="s">
        <v>62</v>
      </c>
      <c r="C235" s="22" t="s">
        <v>175</v>
      </c>
      <c r="D235" s="15" t="s">
        <v>176</v>
      </c>
      <c r="E235" s="15" t="s">
        <v>122</v>
      </c>
      <c r="F235" s="14" t="s">
        <v>9</v>
      </c>
      <c r="G235" s="14" t="s">
        <v>16</v>
      </c>
      <c r="H235" s="14"/>
      <c r="I235" s="14" t="s">
        <v>66</v>
      </c>
      <c r="J235" s="15"/>
    </row>
    <row r="236" spans="1:10" ht="45" x14ac:dyDescent="0.25">
      <c r="A236" s="15" t="s">
        <v>61</v>
      </c>
      <c r="B236" s="15" t="s">
        <v>62</v>
      </c>
      <c r="C236" s="22" t="s">
        <v>177</v>
      </c>
      <c r="D236" s="15" t="s">
        <v>178</v>
      </c>
      <c r="E236" s="15" t="s">
        <v>117</v>
      </c>
      <c r="F236" s="14" t="s">
        <v>9</v>
      </c>
      <c r="G236" s="14" t="s">
        <v>16</v>
      </c>
      <c r="H236" s="14"/>
      <c r="I236" s="14" t="s">
        <v>66</v>
      </c>
      <c r="J236" s="15"/>
    </row>
    <row r="237" spans="1:10" ht="45" x14ac:dyDescent="0.25">
      <c r="A237" s="15" t="s">
        <v>61</v>
      </c>
      <c r="B237" s="15" t="s">
        <v>62</v>
      </c>
      <c r="C237" s="22" t="s">
        <v>179</v>
      </c>
      <c r="D237" s="15" t="s">
        <v>180</v>
      </c>
      <c r="E237" s="15" t="s">
        <v>117</v>
      </c>
      <c r="F237" s="14" t="s">
        <v>9</v>
      </c>
      <c r="G237" s="14" t="s">
        <v>16</v>
      </c>
      <c r="H237" s="14"/>
      <c r="I237" s="14" t="s">
        <v>66</v>
      </c>
      <c r="J237" s="15"/>
    </row>
    <row r="238" spans="1:10" ht="45" x14ac:dyDescent="0.25">
      <c r="A238" s="15" t="s">
        <v>61</v>
      </c>
      <c r="B238" s="15" t="s">
        <v>62</v>
      </c>
      <c r="C238" s="22" t="s">
        <v>181</v>
      </c>
      <c r="D238" s="15" t="s">
        <v>182</v>
      </c>
      <c r="E238" s="15" t="s">
        <v>122</v>
      </c>
      <c r="F238" s="14" t="s">
        <v>9</v>
      </c>
      <c r="G238" s="14" t="s">
        <v>16</v>
      </c>
      <c r="H238" s="14"/>
      <c r="I238" s="14" t="s">
        <v>66</v>
      </c>
      <c r="J238" s="15"/>
    </row>
    <row r="239" spans="1:10" ht="60" x14ac:dyDescent="0.25">
      <c r="A239" s="15" t="s">
        <v>61</v>
      </c>
      <c r="B239" s="15" t="s">
        <v>62</v>
      </c>
      <c r="C239" s="22" t="s">
        <v>183</v>
      </c>
      <c r="D239" s="15" t="s">
        <v>184</v>
      </c>
      <c r="E239" s="15" t="s">
        <v>117</v>
      </c>
      <c r="F239" s="14" t="s">
        <v>9</v>
      </c>
      <c r="G239" s="14" t="s">
        <v>16</v>
      </c>
      <c r="H239" s="14"/>
      <c r="I239" s="14" t="s">
        <v>66</v>
      </c>
      <c r="J239" s="15"/>
    </row>
    <row r="240" spans="1:10" ht="60" x14ac:dyDescent="0.25">
      <c r="A240" s="15" t="s">
        <v>61</v>
      </c>
      <c r="B240" s="15" t="s">
        <v>62</v>
      </c>
      <c r="C240" s="22" t="s">
        <v>185</v>
      </c>
      <c r="D240" s="15" t="s">
        <v>186</v>
      </c>
      <c r="E240" s="15" t="s">
        <v>117</v>
      </c>
      <c r="F240" s="14" t="s">
        <v>9</v>
      </c>
      <c r="G240" s="14" t="s">
        <v>16</v>
      </c>
      <c r="H240" s="14"/>
      <c r="I240" s="14" t="s">
        <v>66</v>
      </c>
      <c r="J240" s="15"/>
    </row>
    <row r="241" spans="1:10" ht="75" x14ac:dyDescent="0.25">
      <c r="A241" s="15" t="s">
        <v>61</v>
      </c>
      <c r="B241" s="15" t="s">
        <v>62</v>
      </c>
      <c r="C241" s="22" t="s">
        <v>187</v>
      </c>
      <c r="D241" s="15" t="s">
        <v>188</v>
      </c>
      <c r="E241" s="15" t="s">
        <v>122</v>
      </c>
      <c r="F241" s="14" t="s">
        <v>9</v>
      </c>
      <c r="G241" s="14" t="s">
        <v>16</v>
      </c>
      <c r="H241" s="14"/>
      <c r="I241" s="14" t="s">
        <v>66</v>
      </c>
      <c r="J241" s="15"/>
    </row>
    <row r="242" spans="1:10" ht="45" x14ac:dyDescent="0.25">
      <c r="A242" s="15" t="s">
        <v>61</v>
      </c>
      <c r="B242" s="15" t="s">
        <v>62</v>
      </c>
      <c r="C242" s="22" t="s">
        <v>189</v>
      </c>
      <c r="D242" s="15" t="s">
        <v>190</v>
      </c>
      <c r="E242" s="15" t="s">
        <v>191</v>
      </c>
      <c r="F242" s="14" t="s">
        <v>9</v>
      </c>
      <c r="G242" s="14" t="s">
        <v>16</v>
      </c>
      <c r="H242" s="14"/>
      <c r="I242" s="14" t="s">
        <v>66</v>
      </c>
      <c r="J242" s="15"/>
    </row>
    <row r="243" spans="1:10" ht="45" x14ac:dyDescent="0.25">
      <c r="A243" s="15" t="s">
        <v>61</v>
      </c>
      <c r="B243" s="15" t="s">
        <v>62</v>
      </c>
      <c r="C243" s="22" t="s">
        <v>192</v>
      </c>
      <c r="D243" s="15" t="s">
        <v>193</v>
      </c>
      <c r="E243" s="15" t="s">
        <v>191</v>
      </c>
      <c r="F243" s="14" t="s">
        <v>9</v>
      </c>
      <c r="G243" s="14" t="s">
        <v>16</v>
      </c>
      <c r="H243" s="14"/>
      <c r="I243" s="14" t="s">
        <v>66</v>
      </c>
      <c r="J243" s="15"/>
    </row>
    <row r="244" spans="1:10" ht="45" x14ac:dyDescent="0.25">
      <c r="A244" s="15" t="s">
        <v>61</v>
      </c>
      <c r="B244" s="15" t="s">
        <v>62</v>
      </c>
      <c r="C244" s="22" t="s">
        <v>194</v>
      </c>
      <c r="D244" s="15" t="s">
        <v>195</v>
      </c>
      <c r="E244" s="15" t="s">
        <v>191</v>
      </c>
      <c r="F244" s="14" t="s">
        <v>9</v>
      </c>
      <c r="G244" s="14" t="s">
        <v>16</v>
      </c>
      <c r="H244" s="14"/>
      <c r="I244" s="14" t="s">
        <v>66</v>
      </c>
      <c r="J244" s="15"/>
    </row>
    <row r="245" spans="1:10" ht="60" x14ac:dyDescent="0.25">
      <c r="A245" s="15" t="s">
        <v>61</v>
      </c>
      <c r="B245" s="15" t="s">
        <v>62</v>
      </c>
      <c r="C245" s="22" t="s">
        <v>196</v>
      </c>
      <c r="D245" s="15" t="s">
        <v>197</v>
      </c>
      <c r="E245" s="15" t="s">
        <v>191</v>
      </c>
      <c r="F245" s="14" t="s">
        <v>9</v>
      </c>
      <c r="G245" s="14" t="s">
        <v>16</v>
      </c>
      <c r="H245" s="14"/>
      <c r="I245" s="14" t="s">
        <v>66</v>
      </c>
      <c r="J245" s="15"/>
    </row>
    <row r="246" spans="1:10" ht="60" x14ac:dyDescent="0.25">
      <c r="A246" s="15" t="s">
        <v>61</v>
      </c>
      <c r="B246" s="15" t="s">
        <v>62</v>
      </c>
      <c r="C246" s="22" t="s">
        <v>198</v>
      </c>
      <c r="D246" s="15" t="s">
        <v>199</v>
      </c>
      <c r="E246" s="15" t="s">
        <v>191</v>
      </c>
      <c r="F246" s="14" t="s">
        <v>9</v>
      </c>
      <c r="G246" s="14" t="s">
        <v>16</v>
      </c>
      <c r="H246" s="14"/>
      <c r="I246" s="14" t="s">
        <v>66</v>
      </c>
      <c r="J246" s="15"/>
    </row>
    <row r="247" spans="1:10" ht="75" x14ac:dyDescent="0.25">
      <c r="A247" s="15" t="s">
        <v>61</v>
      </c>
      <c r="B247" s="15" t="s">
        <v>62</v>
      </c>
      <c r="C247" s="22" t="s">
        <v>200</v>
      </c>
      <c r="D247" s="15" t="s">
        <v>201</v>
      </c>
      <c r="E247" s="15" t="s">
        <v>191</v>
      </c>
      <c r="F247" s="14" t="s">
        <v>9</v>
      </c>
      <c r="G247" s="14" t="s">
        <v>16</v>
      </c>
      <c r="H247" s="14"/>
      <c r="I247" s="14" t="s">
        <v>66</v>
      </c>
      <c r="J247" s="15"/>
    </row>
    <row r="248" spans="1:10" ht="45" x14ac:dyDescent="0.25">
      <c r="A248" s="15" t="s">
        <v>61</v>
      </c>
      <c r="B248" s="15" t="s">
        <v>62</v>
      </c>
      <c r="C248" s="22" t="s">
        <v>202</v>
      </c>
      <c r="D248" s="15" t="s">
        <v>203</v>
      </c>
      <c r="E248" s="15" t="s">
        <v>117</v>
      </c>
      <c r="F248" s="14" t="s">
        <v>9</v>
      </c>
      <c r="G248" s="14" t="s">
        <v>16</v>
      </c>
      <c r="H248" s="14"/>
      <c r="I248" s="14" t="s">
        <v>66</v>
      </c>
      <c r="J248" s="15"/>
    </row>
    <row r="249" spans="1:10" ht="45" x14ac:dyDescent="0.25">
      <c r="A249" s="15" t="s">
        <v>61</v>
      </c>
      <c r="B249" s="15" t="s">
        <v>62</v>
      </c>
      <c r="C249" s="22" t="s">
        <v>204</v>
      </c>
      <c r="D249" s="15" t="s">
        <v>205</v>
      </c>
      <c r="E249" s="15" t="s">
        <v>117</v>
      </c>
      <c r="F249" s="14" t="s">
        <v>9</v>
      </c>
      <c r="G249" s="14" t="s">
        <v>16</v>
      </c>
      <c r="H249" s="14"/>
      <c r="I249" s="14" t="s">
        <v>66</v>
      </c>
      <c r="J249" s="15"/>
    </row>
    <row r="250" spans="1:10" ht="45" x14ac:dyDescent="0.25">
      <c r="A250" s="15" t="s">
        <v>61</v>
      </c>
      <c r="B250" s="15" t="s">
        <v>62</v>
      </c>
      <c r="C250" s="22" t="s">
        <v>206</v>
      </c>
      <c r="D250" s="15" t="s">
        <v>207</v>
      </c>
      <c r="E250" s="15" t="s">
        <v>122</v>
      </c>
      <c r="F250" s="14" t="s">
        <v>9</v>
      </c>
      <c r="G250" s="14" t="s">
        <v>16</v>
      </c>
      <c r="H250" s="14"/>
      <c r="I250" s="14" t="s">
        <v>66</v>
      </c>
      <c r="J250" s="15"/>
    </row>
    <row r="251" spans="1:10" ht="60" x14ac:dyDescent="0.25">
      <c r="A251" s="15" t="s">
        <v>61</v>
      </c>
      <c r="B251" s="15" t="s">
        <v>62</v>
      </c>
      <c r="C251" s="22" t="s">
        <v>208</v>
      </c>
      <c r="D251" s="15" t="s">
        <v>209</v>
      </c>
      <c r="E251" s="15" t="s">
        <v>117</v>
      </c>
      <c r="F251" s="14" t="s">
        <v>9</v>
      </c>
      <c r="G251" s="14" t="s">
        <v>16</v>
      </c>
      <c r="H251" s="14"/>
      <c r="I251" s="14" t="s">
        <v>66</v>
      </c>
      <c r="J251" s="15"/>
    </row>
    <row r="252" spans="1:10" ht="60" x14ac:dyDescent="0.25">
      <c r="A252" s="15" t="s">
        <v>61</v>
      </c>
      <c r="B252" s="15" t="s">
        <v>62</v>
      </c>
      <c r="C252" s="22" t="s">
        <v>210</v>
      </c>
      <c r="D252" s="15" t="s">
        <v>211</v>
      </c>
      <c r="E252" s="15" t="s">
        <v>117</v>
      </c>
      <c r="F252" s="14" t="s">
        <v>9</v>
      </c>
      <c r="G252" s="14" t="s">
        <v>16</v>
      </c>
      <c r="H252" s="14"/>
      <c r="I252" s="14" t="s">
        <v>66</v>
      </c>
      <c r="J252" s="15"/>
    </row>
    <row r="253" spans="1:10" ht="75" x14ac:dyDescent="0.25">
      <c r="A253" s="15" t="s">
        <v>61</v>
      </c>
      <c r="B253" s="15" t="s">
        <v>62</v>
      </c>
      <c r="C253" s="22" t="s">
        <v>212</v>
      </c>
      <c r="D253" s="15" t="s">
        <v>213</v>
      </c>
      <c r="E253" s="15" t="s">
        <v>122</v>
      </c>
      <c r="F253" s="14" t="s">
        <v>9</v>
      </c>
      <c r="G253" s="14" t="s">
        <v>16</v>
      </c>
      <c r="H253" s="14"/>
      <c r="I253" s="14" t="s">
        <v>66</v>
      </c>
      <c r="J253" s="15"/>
    </row>
    <row r="254" spans="1:10" ht="45" x14ac:dyDescent="0.25">
      <c r="A254" s="15" t="s">
        <v>61</v>
      </c>
      <c r="B254" s="15" t="s">
        <v>62</v>
      </c>
      <c r="C254" s="22" t="s">
        <v>214</v>
      </c>
      <c r="D254" s="15" t="s">
        <v>215</v>
      </c>
      <c r="E254" s="15" t="s">
        <v>117</v>
      </c>
      <c r="F254" s="14" t="s">
        <v>9</v>
      </c>
      <c r="G254" s="14" t="s">
        <v>16</v>
      </c>
      <c r="H254" s="14"/>
      <c r="I254" s="14" t="s">
        <v>66</v>
      </c>
      <c r="J254" s="15"/>
    </row>
    <row r="255" spans="1:10" ht="45" x14ac:dyDescent="0.25">
      <c r="A255" s="15" t="s">
        <v>61</v>
      </c>
      <c r="B255" s="15" t="s">
        <v>62</v>
      </c>
      <c r="C255" s="22" t="s">
        <v>216</v>
      </c>
      <c r="D255" s="15" t="s">
        <v>217</v>
      </c>
      <c r="E255" s="15" t="s">
        <v>117</v>
      </c>
      <c r="F255" s="14" t="s">
        <v>9</v>
      </c>
      <c r="G255" s="14" t="s">
        <v>16</v>
      </c>
      <c r="H255" s="14"/>
      <c r="I255" s="14" t="s">
        <v>66</v>
      </c>
      <c r="J255" s="15"/>
    </row>
    <row r="256" spans="1:10" ht="45" x14ac:dyDescent="0.25">
      <c r="A256" s="15" t="s">
        <v>61</v>
      </c>
      <c r="B256" s="15" t="s">
        <v>62</v>
      </c>
      <c r="C256" s="22" t="s">
        <v>218</v>
      </c>
      <c r="D256" s="15" t="s">
        <v>219</v>
      </c>
      <c r="E256" s="15" t="s">
        <v>122</v>
      </c>
      <c r="F256" s="14" t="s">
        <v>9</v>
      </c>
      <c r="G256" s="14" t="s">
        <v>16</v>
      </c>
      <c r="H256" s="14"/>
      <c r="I256" s="14" t="s">
        <v>66</v>
      </c>
      <c r="J256" s="15"/>
    </row>
    <row r="257" spans="1:10" ht="60" x14ac:dyDescent="0.25">
      <c r="A257" s="15" t="s">
        <v>61</v>
      </c>
      <c r="B257" s="15" t="s">
        <v>62</v>
      </c>
      <c r="C257" s="22" t="s">
        <v>220</v>
      </c>
      <c r="D257" s="15" t="s">
        <v>221</v>
      </c>
      <c r="E257" s="15" t="s">
        <v>117</v>
      </c>
      <c r="F257" s="14" t="s">
        <v>9</v>
      </c>
      <c r="G257" s="14" t="s">
        <v>16</v>
      </c>
      <c r="H257" s="14"/>
      <c r="I257" s="14" t="s">
        <v>66</v>
      </c>
      <c r="J257" s="15"/>
    </row>
    <row r="258" spans="1:10" ht="60" x14ac:dyDescent="0.25">
      <c r="A258" s="15" t="s">
        <v>61</v>
      </c>
      <c r="B258" s="15" t="s">
        <v>62</v>
      </c>
      <c r="C258" s="22" t="s">
        <v>222</v>
      </c>
      <c r="D258" s="15" t="s">
        <v>223</v>
      </c>
      <c r="E258" s="15" t="s">
        <v>117</v>
      </c>
      <c r="F258" s="14" t="s">
        <v>9</v>
      </c>
      <c r="G258" s="14" t="s">
        <v>16</v>
      </c>
      <c r="H258" s="14"/>
      <c r="I258" s="14" t="s">
        <v>66</v>
      </c>
      <c r="J258" s="15"/>
    </row>
    <row r="259" spans="1:10" ht="60" x14ac:dyDescent="0.25">
      <c r="A259" s="15" t="s">
        <v>61</v>
      </c>
      <c r="B259" s="15" t="s">
        <v>62</v>
      </c>
      <c r="C259" s="22" t="s">
        <v>224</v>
      </c>
      <c r="D259" s="15" t="s">
        <v>225</v>
      </c>
      <c r="E259" s="15" t="s">
        <v>122</v>
      </c>
      <c r="F259" s="14" t="s">
        <v>9</v>
      </c>
      <c r="G259" s="14" t="s">
        <v>16</v>
      </c>
      <c r="H259" s="14"/>
      <c r="I259" s="14" t="s">
        <v>66</v>
      </c>
      <c r="J259" s="15"/>
    </row>
    <row r="260" spans="1:10" ht="45" x14ac:dyDescent="0.25">
      <c r="A260" s="15" t="s">
        <v>61</v>
      </c>
      <c r="B260" s="15" t="s">
        <v>62</v>
      </c>
      <c r="C260" s="22" t="s">
        <v>226</v>
      </c>
      <c r="D260" s="15" t="s">
        <v>227</v>
      </c>
      <c r="E260" s="15" t="s">
        <v>117</v>
      </c>
      <c r="F260" s="14" t="s">
        <v>9</v>
      </c>
      <c r="G260" s="14" t="s">
        <v>16</v>
      </c>
      <c r="H260" s="14"/>
      <c r="I260" s="14" t="s">
        <v>66</v>
      </c>
      <c r="J260" s="15"/>
    </row>
    <row r="261" spans="1:10" ht="45" x14ac:dyDescent="0.25">
      <c r="A261" s="15" t="s">
        <v>61</v>
      </c>
      <c r="B261" s="15" t="s">
        <v>62</v>
      </c>
      <c r="C261" s="22" t="s">
        <v>228</v>
      </c>
      <c r="D261" s="15" t="s">
        <v>229</v>
      </c>
      <c r="E261" s="15" t="s">
        <v>117</v>
      </c>
      <c r="F261" s="14" t="s">
        <v>9</v>
      </c>
      <c r="G261" s="14" t="s">
        <v>16</v>
      </c>
      <c r="H261" s="14"/>
      <c r="I261" s="14" t="s">
        <v>66</v>
      </c>
      <c r="J261" s="15"/>
    </row>
    <row r="262" spans="1:10" ht="45" x14ac:dyDescent="0.25">
      <c r="A262" s="15" t="s">
        <v>61</v>
      </c>
      <c r="B262" s="15" t="s">
        <v>62</v>
      </c>
      <c r="C262" s="22" t="s">
        <v>230</v>
      </c>
      <c r="D262" s="15" t="s">
        <v>231</v>
      </c>
      <c r="E262" s="15" t="s">
        <v>122</v>
      </c>
      <c r="F262" s="14" t="s">
        <v>9</v>
      </c>
      <c r="G262" s="14" t="s">
        <v>16</v>
      </c>
      <c r="H262" s="14"/>
      <c r="I262" s="14" t="s">
        <v>66</v>
      </c>
      <c r="J262" s="15"/>
    </row>
    <row r="263" spans="1:10" ht="60" x14ac:dyDescent="0.25">
      <c r="A263" s="15" t="s">
        <v>61</v>
      </c>
      <c r="B263" s="15" t="s">
        <v>62</v>
      </c>
      <c r="C263" s="22" t="s">
        <v>232</v>
      </c>
      <c r="D263" s="15" t="s">
        <v>233</v>
      </c>
      <c r="E263" s="15" t="s">
        <v>117</v>
      </c>
      <c r="F263" s="14" t="s">
        <v>9</v>
      </c>
      <c r="G263" s="14" t="s">
        <v>16</v>
      </c>
      <c r="H263" s="14"/>
      <c r="I263" s="14" t="s">
        <v>66</v>
      </c>
      <c r="J263" s="15"/>
    </row>
    <row r="264" spans="1:10" ht="60" x14ac:dyDescent="0.25">
      <c r="A264" s="15" t="s">
        <v>61</v>
      </c>
      <c r="B264" s="15" t="s">
        <v>62</v>
      </c>
      <c r="C264" s="22" t="s">
        <v>234</v>
      </c>
      <c r="D264" s="15" t="s">
        <v>235</v>
      </c>
      <c r="E264" s="15" t="s">
        <v>117</v>
      </c>
      <c r="F264" s="14" t="s">
        <v>9</v>
      </c>
      <c r="G264" s="14" t="s">
        <v>16</v>
      </c>
      <c r="H264" s="14"/>
      <c r="I264" s="14" t="s">
        <v>66</v>
      </c>
      <c r="J264" s="15"/>
    </row>
    <row r="265" spans="1:10" ht="60" x14ac:dyDescent="0.25">
      <c r="A265" s="15" t="s">
        <v>61</v>
      </c>
      <c r="B265" s="15" t="s">
        <v>62</v>
      </c>
      <c r="C265" s="22" t="s">
        <v>236</v>
      </c>
      <c r="D265" s="15" t="s">
        <v>237</v>
      </c>
      <c r="E265" s="15" t="s">
        <v>122</v>
      </c>
      <c r="F265" s="14" t="s">
        <v>9</v>
      </c>
      <c r="G265" s="14" t="s">
        <v>16</v>
      </c>
      <c r="H265" s="14"/>
      <c r="I265" s="14" t="s">
        <v>66</v>
      </c>
      <c r="J265" s="15"/>
    </row>
    <row r="266" spans="1:10" ht="45" x14ac:dyDescent="0.25">
      <c r="A266" s="15" t="s">
        <v>61</v>
      </c>
      <c r="B266" s="15" t="s">
        <v>62</v>
      </c>
      <c r="C266" s="22" t="s">
        <v>238</v>
      </c>
      <c r="D266" s="15" t="s">
        <v>239</v>
      </c>
      <c r="E266" s="15" t="s">
        <v>117</v>
      </c>
      <c r="F266" s="14" t="s">
        <v>9</v>
      </c>
      <c r="G266" s="14" t="s">
        <v>16</v>
      </c>
      <c r="H266" s="14"/>
      <c r="I266" s="14" t="s">
        <v>66</v>
      </c>
      <c r="J266" s="15"/>
    </row>
    <row r="267" spans="1:10" ht="45" x14ac:dyDescent="0.25">
      <c r="A267" s="15" t="s">
        <v>61</v>
      </c>
      <c r="B267" s="15" t="s">
        <v>62</v>
      </c>
      <c r="C267" s="22" t="s">
        <v>240</v>
      </c>
      <c r="D267" s="15" t="s">
        <v>241</v>
      </c>
      <c r="E267" s="15" t="s">
        <v>117</v>
      </c>
      <c r="F267" s="14" t="s">
        <v>9</v>
      </c>
      <c r="G267" s="14" t="s">
        <v>16</v>
      </c>
      <c r="H267" s="14"/>
      <c r="I267" s="14" t="s">
        <v>66</v>
      </c>
      <c r="J267" s="15"/>
    </row>
    <row r="268" spans="1:10" ht="45" x14ac:dyDescent="0.25">
      <c r="A268" s="15" t="s">
        <v>61</v>
      </c>
      <c r="B268" s="15" t="s">
        <v>62</v>
      </c>
      <c r="C268" s="22" t="s">
        <v>242</v>
      </c>
      <c r="D268" s="15" t="s">
        <v>243</v>
      </c>
      <c r="E268" s="15" t="s">
        <v>122</v>
      </c>
      <c r="F268" s="14" t="s">
        <v>9</v>
      </c>
      <c r="G268" s="14" t="s">
        <v>16</v>
      </c>
      <c r="H268" s="14"/>
      <c r="I268" s="14" t="s">
        <v>66</v>
      </c>
      <c r="J268" s="15"/>
    </row>
    <row r="269" spans="1:10" ht="60" x14ac:dyDescent="0.25">
      <c r="A269" s="15" t="s">
        <v>61</v>
      </c>
      <c r="B269" s="15" t="s">
        <v>62</v>
      </c>
      <c r="C269" s="22" t="s">
        <v>244</v>
      </c>
      <c r="D269" s="15" t="s">
        <v>245</v>
      </c>
      <c r="E269" s="15" t="s">
        <v>117</v>
      </c>
      <c r="F269" s="14" t="s">
        <v>9</v>
      </c>
      <c r="G269" s="14" t="s">
        <v>16</v>
      </c>
      <c r="H269" s="14"/>
      <c r="I269" s="14" t="s">
        <v>66</v>
      </c>
      <c r="J269" s="15"/>
    </row>
    <row r="270" spans="1:10" ht="60" x14ac:dyDescent="0.25">
      <c r="A270" s="15" t="s">
        <v>61</v>
      </c>
      <c r="B270" s="15" t="s">
        <v>62</v>
      </c>
      <c r="C270" s="22" t="s">
        <v>246</v>
      </c>
      <c r="D270" s="15" t="s">
        <v>247</v>
      </c>
      <c r="E270" s="15" t="s">
        <v>117</v>
      </c>
      <c r="F270" s="14" t="s">
        <v>9</v>
      </c>
      <c r="G270" s="14" t="s">
        <v>16</v>
      </c>
      <c r="H270" s="14"/>
      <c r="I270" s="14" t="s">
        <v>66</v>
      </c>
      <c r="J270" s="15"/>
    </row>
    <row r="271" spans="1:10" ht="60" x14ac:dyDescent="0.25">
      <c r="A271" s="15" t="s">
        <v>61</v>
      </c>
      <c r="B271" s="15" t="s">
        <v>62</v>
      </c>
      <c r="C271" s="22" t="s">
        <v>248</v>
      </c>
      <c r="D271" s="15" t="s">
        <v>249</v>
      </c>
      <c r="E271" s="15" t="s">
        <v>122</v>
      </c>
      <c r="F271" s="14" t="s">
        <v>9</v>
      </c>
      <c r="G271" s="14" t="s">
        <v>16</v>
      </c>
      <c r="H271" s="14"/>
      <c r="I271" s="14" t="s">
        <v>66</v>
      </c>
      <c r="J271" s="15"/>
    </row>
    <row r="272" spans="1:10" ht="45" x14ac:dyDescent="0.25">
      <c r="A272" s="15" t="s">
        <v>61</v>
      </c>
      <c r="B272" s="15" t="s">
        <v>62</v>
      </c>
      <c r="C272" s="22" t="s">
        <v>250</v>
      </c>
      <c r="D272" s="15" t="s">
        <v>251</v>
      </c>
      <c r="E272" s="15" t="s">
        <v>252</v>
      </c>
      <c r="F272" s="14" t="s">
        <v>9</v>
      </c>
      <c r="G272" s="14" t="s">
        <v>16</v>
      </c>
      <c r="H272" s="14"/>
      <c r="I272" s="14" t="s">
        <v>66</v>
      </c>
      <c r="J272" s="15"/>
    </row>
    <row r="273" spans="1:10" ht="60" x14ac:dyDescent="0.25">
      <c r="A273" s="15" t="s">
        <v>61</v>
      </c>
      <c r="B273" s="15" t="s">
        <v>62</v>
      </c>
      <c r="C273" s="22" t="s">
        <v>253</v>
      </c>
      <c r="D273" s="15" t="s">
        <v>254</v>
      </c>
      <c r="E273" s="15" t="s">
        <v>255</v>
      </c>
      <c r="F273" s="14" t="s">
        <v>9</v>
      </c>
      <c r="G273" s="14" t="s">
        <v>16</v>
      </c>
      <c r="H273" s="14"/>
      <c r="I273" s="14" t="s">
        <v>66</v>
      </c>
      <c r="J273" s="15"/>
    </row>
    <row r="274" spans="1:10" ht="60" x14ac:dyDescent="0.25">
      <c r="A274" s="15" t="s">
        <v>61</v>
      </c>
      <c r="B274" s="15" t="s">
        <v>62</v>
      </c>
      <c r="C274" s="22" t="s">
        <v>256</v>
      </c>
      <c r="D274" s="16" t="s">
        <v>257</v>
      </c>
      <c r="E274" s="15" t="s">
        <v>258</v>
      </c>
      <c r="F274" s="14" t="s">
        <v>9</v>
      </c>
      <c r="G274" s="14" t="s">
        <v>16</v>
      </c>
      <c r="H274" s="14"/>
      <c r="I274" s="14" t="s">
        <v>66</v>
      </c>
      <c r="J274" s="16"/>
    </row>
    <row r="275" spans="1:10" ht="60" x14ac:dyDescent="0.25">
      <c r="A275" s="15" t="s">
        <v>61</v>
      </c>
      <c r="B275" s="15" t="s">
        <v>62</v>
      </c>
      <c r="C275" s="22" t="s">
        <v>259</v>
      </c>
      <c r="D275" s="16" t="s">
        <v>260</v>
      </c>
      <c r="E275" s="15" t="s">
        <v>261</v>
      </c>
      <c r="F275" s="14" t="s">
        <v>9</v>
      </c>
      <c r="G275" s="14" t="s">
        <v>16</v>
      </c>
      <c r="H275" s="14"/>
      <c r="I275" s="14" t="s">
        <v>66</v>
      </c>
      <c r="J275" s="16"/>
    </row>
    <row r="276" spans="1:10" ht="60" x14ac:dyDescent="0.25">
      <c r="A276" s="15" t="s">
        <v>61</v>
      </c>
      <c r="B276" s="15" t="s">
        <v>62</v>
      </c>
      <c r="C276" s="22" t="s">
        <v>262</v>
      </c>
      <c r="D276" s="16" t="s">
        <v>263</v>
      </c>
      <c r="E276" s="15" t="s">
        <v>264</v>
      </c>
      <c r="F276" s="14" t="s">
        <v>9</v>
      </c>
      <c r="G276" s="14" t="s">
        <v>16</v>
      </c>
      <c r="H276" s="14"/>
      <c r="I276" s="14" t="s">
        <v>66</v>
      </c>
      <c r="J276" s="16"/>
    </row>
    <row r="277" spans="1:10" ht="60" x14ac:dyDescent="0.25">
      <c r="A277" s="15" t="s">
        <v>61</v>
      </c>
      <c r="B277" s="15" t="s">
        <v>62</v>
      </c>
      <c r="C277" s="22" t="s">
        <v>265</v>
      </c>
      <c r="D277" s="16" t="s">
        <v>266</v>
      </c>
      <c r="E277" s="15" t="s">
        <v>267</v>
      </c>
      <c r="F277" s="14" t="s">
        <v>9</v>
      </c>
      <c r="G277" s="14" t="s">
        <v>16</v>
      </c>
      <c r="H277" s="14"/>
      <c r="I277" s="14" t="s">
        <v>66</v>
      </c>
      <c r="J277" s="16"/>
    </row>
    <row r="278" spans="1:10" ht="45" x14ac:dyDescent="0.25">
      <c r="A278" s="15" t="s">
        <v>61</v>
      </c>
      <c r="B278" s="15" t="s">
        <v>62</v>
      </c>
      <c r="C278" s="22" t="s">
        <v>268</v>
      </c>
      <c r="D278" s="16" t="s">
        <v>269</v>
      </c>
      <c r="E278" s="15" t="s">
        <v>264</v>
      </c>
      <c r="F278" s="14" t="s">
        <v>9</v>
      </c>
      <c r="G278" s="14" t="s">
        <v>16</v>
      </c>
      <c r="H278" s="14"/>
      <c r="I278" s="14" t="s">
        <v>66</v>
      </c>
      <c r="J278" s="16"/>
    </row>
    <row r="279" spans="1:10" ht="45" x14ac:dyDescent="0.25">
      <c r="A279" s="15" t="s">
        <v>61</v>
      </c>
      <c r="B279" s="15" t="s">
        <v>62</v>
      </c>
      <c r="C279" s="22" t="s">
        <v>270</v>
      </c>
      <c r="D279" s="16" t="s">
        <v>271</v>
      </c>
      <c r="E279" s="15" t="s">
        <v>267</v>
      </c>
      <c r="F279" s="14" t="s">
        <v>9</v>
      </c>
      <c r="G279" s="14" t="s">
        <v>16</v>
      </c>
      <c r="H279" s="14"/>
      <c r="I279" s="14" t="s">
        <v>66</v>
      </c>
      <c r="J279" s="16"/>
    </row>
    <row r="280" spans="1:10" ht="45" x14ac:dyDescent="0.25">
      <c r="A280" s="15" t="s">
        <v>61</v>
      </c>
      <c r="B280" s="15" t="s">
        <v>62</v>
      </c>
      <c r="C280" s="22" t="s">
        <v>272</v>
      </c>
      <c r="D280" s="15" t="s">
        <v>273</v>
      </c>
      <c r="E280" s="15" t="s">
        <v>117</v>
      </c>
      <c r="F280" s="14" t="s">
        <v>9</v>
      </c>
      <c r="G280" s="14" t="s">
        <v>16</v>
      </c>
      <c r="H280" s="14"/>
      <c r="I280" s="14" t="s">
        <v>66</v>
      </c>
      <c r="J280" s="15"/>
    </row>
    <row r="281" spans="1:10" ht="45" x14ac:dyDescent="0.25">
      <c r="A281" s="15" t="s">
        <v>61</v>
      </c>
      <c r="B281" s="15" t="s">
        <v>62</v>
      </c>
      <c r="C281" s="22" t="s">
        <v>274</v>
      </c>
      <c r="D281" s="15" t="s">
        <v>275</v>
      </c>
      <c r="E281" s="15" t="s">
        <v>117</v>
      </c>
      <c r="F281" s="14" t="s">
        <v>9</v>
      </c>
      <c r="G281" s="14" t="s">
        <v>16</v>
      </c>
      <c r="H281" s="14"/>
      <c r="I281" s="14" t="s">
        <v>66</v>
      </c>
      <c r="J281" s="15"/>
    </row>
    <row r="282" spans="1:10" ht="45" x14ac:dyDescent="0.25">
      <c r="A282" s="15" t="s">
        <v>61</v>
      </c>
      <c r="B282" s="15" t="s">
        <v>62</v>
      </c>
      <c r="C282" s="22" t="s">
        <v>276</v>
      </c>
      <c r="D282" s="15" t="s">
        <v>277</v>
      </c>
      <c r="E282" s="15" t="s">
        <v>122</v>
      </c>
      <c r="F282" s="14" t="s">
        <v>9</v>
      </c>
      <c r="G282" s="14" t="s">
        <v>16</v>
      </c>
      <c r="H282" s="14"/>
      <c r="I282" s="14" t="s">
        <v>66</v>
      </c>
      <c r="J282" s="15"/>
    </row>
    <row r="283" spans="1:10" ht="45" x14ac:dyDescent="0.25">
      <c r="A283" s="15" t="s">
        <v>61</v>
      </c>
      <c r="B283" s="15" t="s">
        <v>62</v>
      </c>
      <c r="C283" s="22" t="s">
        <v>278</v>
      </c>
      <c r="D283" s="15" t="s">
        <v>279</v>
      </c>
      <c r="E283" s="15" t="s">
        <v>117</v>
      </c>
      <c r="F283" s="14" t="s">
        <v>9</v>
      </c>
      <c r="G283" s="14" t="s">
        <v>16</v>
      </c>
      <c r="H283" s="14"/>
      <c r="I283" s="14" t="s">
        <v>66</v>
      </c>
      <c r="J283" s="15"/>
    </row>
    <row r="284" spans="1:10" ht="45" x14ac:dyDescent="0.25">
      <c r="A284" s="15" t="s">
        <v>61</v>
      </c>
      <c r="B284" s="15" t="s">
        <v>62</v>
      </c>
      <c r="C284" s="22" t="s">
        <v>280</v>
      </c>
      <c r="D284" s="15" t="s">
        <v>281</v>
      </c>
      <c r="E284" s="15" t="s">
        <v>117</v>
      </c>
      <c r="F284" s="14" t="s">
        <v>9</v>
      </c>
      <c r="G284" s="14" t="s">
        <v>16</v>
      </c>
      <c r="H284" s="14"/>
      <c r="I284" s="14" t="s">
        <v>66</v>
      </c>
      <c r="J284" s="15"/>
    </row>
    <row r="285" spans="1:10" ht="45" x14ac:dyDescent="0.25">
      <c r="A285" s="15" t="s">
        <v>61</v>
      </c>
      <c r="B285" s="15" t="s">
        <v>62</v>
      </c>
      <c r="C285" s="22" t="s">
        <v>282</v>
      </c>
      <c r="D285" s="15" t="s">
        <v>283</v>
      </c>
      <c r="E285" s="15" t="s">
        <v>122</v>
      </c>
      <c r="F285" s="14" t="s">
        <v>9</v>
      </c>
      <c r="G285" s="14" t="s">
        <v>16</v>
      </c>
      <c r="H285" s="14"/>
      <c r="I285" s="14" t="s">
        <v>66</v>
      </c>
      <c r="J285" s="15"/>
    </row>
    <row r="286" spans="1:10" ht="45" x14ac:dyDescent="0.25">
      <c r="A286" s="15" t="s">
        <v>61</v>
      </c>
      <c r="B286" s="15" t="s">
        <v>62</v>
      </c>
      <c r="C286" s="22" t="s">
        <v>284</v>
      </c>
      <c r="D286" s="15" t="s">
        <v>285</v>
      </c>
      <c r="E286" s="15" t="s">
        <v>286</v>
      </c>
      <c r="F286" s="14" t="s">
        <v>9</v>
      </c>
      <c r="G286" s="14" t="s">
        <v>16</v>
      </c>
      <c r="H286" s="14"/>
      <c r="I286" s="14" t="s">
        <v>66</v>
      </c>
      <c r="J286" s="15"/>
    </row>
    <row r="287" spans="1:10" ht="45" x14ac:dyDescent="0.25">
      <c r="A287" s="15" t="s">
        <v>61</v>
      </c>
      <c r="B287" s="15" t="s">
        <v>62</v>
      </c>
      <c r="C287" s="22" t="s">
        <v>287</v>
      </c>
      <c r="D287" s="15" t="s">
        <v>288</v>
      </c>
      <c r="E287" s="15" t="s">
        <v>286</v>
      </c>
      <c r="F287" s="14" t="s">
        <v>9</v>
      </c>
      <c r="G287" s="14" t="s">
        <v>16</v>
      </c>
      <c r="H287" s="14"/>
      <c r="I287" s="14" t="s">
        <v>66</v>
      </c>
      <c r="J287" s="15"/>
    </row>
    <row r="288" spans="1:10" ht="45" x14ac:dyDescent="0.25">
      <c r="A288" s="15" t="s">
        <v>61</v>
      </c>
      <c r="B288" s="15" t="s">
        <v>62</v>
      </c>
      <c r="C288" s="22" t="s">
        <v>289</v>
      </c>
      <c r="D288" s="15" t="s">
        <v>290</v>
      </c>
      <c r="E288" s="15" t="s">
        <v>291</v>
      </c>
      <c r="F288" s="14" t="s">
        <v>9</v>
      </c>
      <c r="G288" s="14" t="s">
        <v>16</v>
      </c>
      <c r="H288" s="14"/>
      <c r="I288" s="14" t="s">
        <v>66</v>
      </c>
      <c r="J288" s="15"/>
    </row>
    <row r="289" spans="1:10" ht="45" x14ac:dyDescent="0.25">
      <c r="A289" s="15" t="s">
        <v>61</v>
      </c>
      <c r="B289" s="15" t="s">
        <v>62</v>
      </c>
      <c r="C289" s="22" t="s">
        <v>292</v>
      </c>
      <c r="D289" s="15" t="s">
        <v>293</v>
      </c>
      <c r="E289" s="15" t="s">
        <v>294</v>
      </c>
      <c r="F289" s="14" t="s">
        <v>9</v>
      </c>
      <c r="G289" s="14" t="s">
        <v>16</v>
      </c>
      <c r="H289" s="14"/>
      <c r="I289" s="14" t="s">
        <v>66</v>
      </c>
      <c r="J289" s="15"/>
    </row>
    <row r="290" spans="1:10" ht="45" x14ac:dyDescent="0.25">
      <c r="A290" s="15" t="s">
        <v>61</v>
      </c>
      <c r="B290" s="15" t="s">
        <v>62</v>
      </c>
      <c r="C290" s="22" t="s">
        <v>295</v>
      </c>
      <c r="D290" s="15" t="s">
        <v>296</v>
      </c>
      <c r="E290" s="15" t="s">
        <v>294</v>
      </c>
      <c r="F290" s="14" t="s">
        <v>9</v>
      </c>
      <c r="G290" s="14" t="s">
        <v>16</v>
      </c>
      <c r="H290" s="14"/>
      <c r="I290" s="14" t="s">
        <v>66</v>
      </c>
      <c r="J290" s="15"/>
    </row>
    <row r="291" spans="1:10" ht="45" x14ac:dyDescent="0.25">
      <c r="A291" s="15" t="s">
        <v>61</v>
      </c>
      <c r="B291" s="15" t="s">
        <v>62</v>
      </c>
      <c r="C291" s="22" t="s">
        <v>297</v>
      </c>
      <c r="D291" s="15" t="s">
        <v>298</v>
      </c>
      <c r="E291" s="15" t="s">
        <v>291</v>
      </c>
      <c r="F291" s="14" t="s">
        <v>9</v>
      </c>
      <c r="G291" s="14" t="s">
        <v>16</v>
      </c>
      <c r="H291" s="14"/>
      <c r="I291" s="14" t="s">
        <v>66</v>
      </c>
      <c r="J291" s="15"/>
    </row>
    <row r="292" spans="1:10" ht="45" x14ac:dyDescent="0.25">
      <c r="A292" s="15" t="s">
        <v>61</v>
      </c>
      <c r="B292" s="15" t="s">
        <v>62</v>
      </c>
      <c r="C292" s="22" t="s">
        <v>299</v>
      </c>
      <c r="D292" s="15" t="s">
        <v>300</v>
      </c>
      <c r="E292" s="15" t="s">
        <v>301</v>
      </c>
      <c r="F292" s="14" t="s">
        <v>9</v>
      </c>
      <c r="G292" s="14" t="s">
        <v>16</v>
      </c>
      <c r="H292" s="14"/>
      <c r="I292" s="14" t="s">
        <v>66</v>
      </c>
      <c r="J292" s="15"/>
    </row>
    <row r="293" spans="1:10" ht="45" x14ac:dyDescent="0.25">
      <c r="A293" s="15" t="s">
        <v>61</v>
      </c>
      <c r="B293" s="15" t="s">
        <v>62</v>
      </c>
      <c r="C293" s="22" t="s">
        <v>302</v>
      </c>
      <c r="D293" s="15" t="s">
        <v>303</v>
      </c>
      <c r="E293" s="15" t="s">
        <v>301</v>
      </c>
      <c r="F293" s="14" t="s">
        <v>9</v>
      </c>
      <c r="G293" s="14" t="s">
        <v>16</v>
      </c>
      <c r="H293" s="14"/>
      <c r="I293" s="14" t="s">
        <v>66</v>
      </c>
      <c r="J293" s="15"/>
    </row>
    <row r="294" spans="1:10" ht="60" x14ac:dyDescent="0.25">
      <c r="A294" s="15" t="s">
        <v>61</v>
      </c>
      <c r="B294" s="15" t="s">
        <v>62</v>
      </c>
      <c r="C294" s="22" t="s">
        <v>304</v>
      </c>
      <c r="D294" s="15" t="s">
        <v>305</v>
      </c>
      <c r="E294" s="15" t="s">
        <v>306</v>
      </c>
      <c r="F294" s="14" t="s">
        <v>9</v>
      </c>
      <c r="G294" s="14" t="s">
        <v>16</v>
      </c>
      <c r="H294" s="14"/>
      <c r="I294" s="14" t="s">
        <v>66</v>
      </c>
      <c r="J294" s="15"/>
    </row>
    <row r="295" spans="1:10" ht="45" x14ac:dyDescent="0.25">
      <c r="A295" s="15" t="s">
        <v>61</v>
      </c>
      <c r="B295" s="15" t="s">
        <v>62</v>
      </c>
      <c r="C295" s="22" t="s">
        <v>307</v>
      </c>
      <c r="D295" s="15" t="s">
        <v>308</v>
      </c>
      <c r="E295" s="15" t="s">
        <v>309</v>
      </c>
      <c r="F295" s="14" t="s">
        <v>9</v>
      </c>
      <c r="G295" s="14" t="s">
        <v>16</v>
      </c>
      <c r="H295" s="14"/>
      <c r="I295" s="14" t="s">
        <v>66</v>
      </c>
      <c r="J295" s="15"/>
    </row>
    <row r="296" spans="1:10" ht="45" x14ac:dyDescent="0.25">
      <c r="A296" s="15" t="s">
        <v>61</v>
      </c>
      <c r="B296" s="15" t="s">
        <v>62</v>
      </c>
      <c r="C296" s="22" t="s">
        <v>310</v>
      </c>
      <c r="D296" s="15" t="s">
        <v>311</v>
      </c>
      <c r="E296" s="15" t="s">
        <v>309</v>
      </c>
      <c r="F296" s="14" t="s">
        <v>9</v>
      </c>
      <c r="G296" s="14" t="s">
        <v>16</v>
      </c>
      <c r="H296" s="14"/>
      <c r="I296" s="14" t="s">
        <v>66</v>
      </c>
      <c r="J296" s="15"/>
    </row>
    <row r="297" spans="1:10" ht="45" x14ac:dyDescent="0.25">
      <c r="A297" s="15" t="s">
        <v>61</v>
      </c>
      <c r="B297" s="15" t="s">
        <v>62</v>
      </c>
      <c r="C297" s="22" t="s">
        <v>312</v>
      </c>
      <c r="D297" s="15" t="s">
        <v>313</v>
      </c>
      <c r="E297" s="15" t="s">
        <v>314</v>
      </c>
      <c r="F297" s="14" t="s">
        <v>9</v>
      </c>
      <c r="G297" s="14" t="s">
        <v>16</v>
      </c>
      <c r="H297" s="14"/>
      <c r="I297" s="14" t="s">
        <v>66</v>
      </c>
      <c r="J297" s="15"/>
    </row>
    <row r="298" spans="1:10" ht="45" x14ac:dyDescent="0.25">
      <c r="A298" s="15" t="s">
        <v>61</v>
      </c>
      <c r="B298" s="15" t="s">
        <v>62</v>
      </c>
      <c r="C298" s="22" t="s">
        <v>315</v>
      </c>
      <c r="D298" s="15" t="s">
        <v>316</v>
      </c>
      <c r="E298" s="15" t="s">
        <v>317</v>
      </c>
      <c r="F298" s="14" t="s">
        <v>9</v>
      </c>
      <c r="G298" s="14" t="s">
        <v>16</v>
      </c>
      <c r="H298" s="14"/>
      <c r="I298" s="14" t="s">
        <v>66</v>
      </c>
      <c r="J298" s="15"/>
    </row>
    <row r="299" spans="1:10" ht="45" x14ac:dyDescent="0.25">
      <c r="A299" s="15" t="s">
        <v>61</v>
      </c>
      <c r="B299" s="15" t="s">
        <v>62</v>
      </c>
      <c r="C299" s="22" t="s">
        <v>318</v>
      </c>
      <c r="D299" s="15" t="s">
        <v>319</v>
      </c>
      <c r="E299" s="15" t="s">
        <v>317</v>
      </c>
      <c r="F299" s="14" t="s">
        <v>9</v>
      </c>
      <c r="G299" s="14" t="s">
        <v>16</v>
      </c>
      <c r="H299" s="14"/>
      <c r="I299" s="14" t="s">
        <v>66</v>
      </c>
      <c r="J299" s="15"/>
    </row>
    <row r="300" spans="1:10" ht="45" x14ac:dyDescent="0.25">
      <c r="A300" s="15" t="s">
        <v>61</v>
      </c>
      <c r="B300" s="15" t="s">
        <v>62</v>
      </c>
      <c r="C300" s="22" t="s">
        <v>320</v>
      </c>
      <c r="D300" s="15" t="s">
        <v>321</v>
      </c>
      <c r="E300" s="15" t="s">
        <v>322</v>
      </c>
      <c r="F300" s="14" t="s">
        <v>9</v>
      </c>
      <c r="G300" s="14" t="s">
        <v>16</v>
      </c>
      <c r="H300" s="14"/>
      <c r="I300" s="14" t="s">
        <v>66</v>
      </c>
      <c r="J300" s="15"/>
    </row>
    <row r="301" spans="1:10" ht="45" x14ac:dyDescent="0.25">
      <c r="A301" s="15" t="s">
        <v>61</v>
      </c>
      <c r="B301" s="15" t="s">
        <v>62</v>
      </c>
      <c r="C301" s="22" t="s">
        <v>323</v>
      </c>
      <c r="D301" s="15" t="s">
        <v>324</v>
      </c>
      <c r="E301" s="15" t="s">
        <v>325</v>
      </c>
      <c r="F301" s="14" t="s">
        <v>9</v>
      </c>
      <c r="G301" s="14" t="s">
        <v>16</v>
      </c>
      <c r="H301" s="14"/>
      <c r="I301" s="14" t="s">
        <v>66</v>
      </c>
      <c r="J301" s="15"/>
    </row>
    <row r="302" spans="1:10" ht="45" x14ac:dyDescent="0.25">
      <c r="A302" s="15" t="s">
        <v>61</v>
      </c>
      <c r="B302" s="15" t="s">
        <v>62</v>
      </c>
      <c r="C302" s="22" t="s">
        <v>326</v>
      </c>
      <c r="D302" s="15" t="s">
        <v>327</v>
      </c>
      <c r="E302" s="15" t="s">
        <v>317</v>
      </c>
      <c r="F302" s="14" t="s">
        <v>9</v>
      </c>
      <c r="G302" s="14" t="s">
        <v>16</v>
      </c>
      <c r="H302" s="14"/>
      <c r="I302" s="14" t="s">
        <v>66</v>
      </c>
      <c r="J302" s="15"/>
    </row>
    <row r="303" spans="1:10" ht="45" x14ac:dyDescent="0.25">
      <c r="A303" s="15" t="s">
        <v>61</v>
      </c>
      <c r="B303" s="15" t="s">
        <v>62</v>
      </c>
      <c r="C303" s="22" t="s">
        <v>328</v>
      </c>
      <c r="D303" s="15" t="s">
        <v>329</v>
      </c>
      <c r="E303" s="15" t="s">
        <v>322</v>
      </c>
      <c r="F303" s="14" t="s">
        <v>9</v>
      </c>
      <c r="G303" s="14" t="s">
        <v>16</v>
      </c>
      <c r="H303" s="14"/>
      <c r="I303" s="14" t="s">
        <v>66</v>
      </c>
      <c r="J303" s="15"/>
    </row>
    <row r="304" spans="1:10" ht="60" x14ac:dyDescent="0.25">
      <c r="A304" s="15" t="s">
        <v>61</v>
      </c>
      <c r="B304" s="15" t="s">
        <v>62</v>
      </c>
      <c r="C304" s="22" t="s">
        <v>330</v>
      </c>
      <c r="D304" s="15" t="s">
        <v>331</v>
      </c>
      <c r="E304" s="15" t="s">
        <v>332</v>
      </c>
      <c r="F304" s="14" t="s">
        <v>9</v>
      </c>
      <c r="G304" s="14" t="s">
        <v>16</v>
      </c>
      <c r="H304" s="14"/>
      <c r="I304" s="14" t="s">
        <v>66</v>
      </c>
      <c r="J304" s="15"/>
    </row>
    <row r="305" spans="1:10" ht="60" x14ac:dyDescent="0.25">
      <c r="A305" s="15" t="s">
        <v>61</v>
      </c>
      <c r="B305" s="15" t="s">
        <v>62</v>
      </c>
      <c r="C305" s="22" t="s">
        <v>333</v>
      </c>
      <c r="D305" s="15" t="s">
        <v>334</v>
      </c>
      <c r="E305" s="15" t="s">
        <v>332</v>
      </c>
      <c r="F305" s="14" t="s">
        <v>9</v>
      </c>
      <c r="G305" s="14" t="s">
        <v>16</v>
      </c>
      <c r="H305" s="14"/>
      <c r="I305" s="14" t="s">
        <v>66</v>
      </c>
      <c r="J305" s="15"/>
    </row>
    <row r="306" spans="1:10" ht="45" x14ac:dyDescent="0.25">
      <c r="A306" s="15" t="s">
        <v>61</v>
      </c>
      <c r="B306" s="15" t="s">
        <v>62</v>
      </c>
      <c r="C306" s="22" t="s">
        <v>335</v>
      </c>
      <c r="D306" s="15" t="s">
        <v>336</v>
      </c>
      <c r="E306" s="15" t="s">
        <v>337</v>
      </c>
      <c r="F306" s="14" t="s">
        <v>9</v>
      </c>
      <c r="G306" s="14" t="s">
        <v>16</v>
      </c>
      <c r="H306" s="14"/>
      <c r="I306" s="14" t="s">
        <v>66</v>
      </c>
      <c r="J306" s="15"/>
    </row>
    <row r="307" spans="1:10" ht="45" x14ac:dyDescent="0.25">
      <c r="A307" s="15" t="s">
        <v>61</v>
      </c>
      <c r="B307" s="15" t="s">
        <v>62</v>
      </c>
      <c r="C307" s="22" t="s">
        <v>338</v>
      </c>
      <c r="D307" s="15" t="s">
        <v>339</v>
      </c>
      <c r="E307" s="15" t="s">
        <v>340</v>
      </c>
      <c r="F307" s="14" t="s">
        <v>9</v>
      </c>
      <c r="G307" s="14" t="s">
        <v>16</v>
      </c>
      <c r="H307" s="14"/>
      <c r="I307" s="14" t="s">
        <v>66</v>
      </c>
      <c r="J307" s="15"/>
    </row>
    <row r="308" spans="1:10" ht="45" x14ac:dyDescent="0.25">
      <c r="A308" s="15" t="s">
        <v>61</v>
      </c>
      <c r="B308" s="15" t="s">
        <v>62</v>
      </c>
      <c r="C308" s="22" t="s">
        <v>341</v>
      </c>
      <c r="D308" s="15" t="s">
        <v>342</v>
      </c>
      <c r="E308" s="15" t="s">
        <v>340</v>
      </c>
      <c r="F308" s="14" t="s">
        <v>9</v>
      </c>
      <c r="G308" s="14" t="s">
        <v>16</v>
      </c>
      <c r="H308" s="14"/>
      <c r="I308" s="14" t="s">
        <v>66</v>
      </c>
      <c r="J308" s="15"/>
    </row>
    <row r="309" spans="1:10" ht="45" x14ac:dyDescent="0.25">
      <c r="A309" s="15" t="s">
        <v>61</v>
      </c>
      <c r="B309" s="15" t="s">
        <v>62</v>
      </c>
      <c r="C309" s="22" t="s">
        <v>343</v>
      </c>
      <c r="D309" s="15" t="s">
        <v>344</v>
      </c>
      <c r="E309" s="15" t="s">
        <v>337</v>
      </c>
      <c r="F309" s="14" t="s">
        <v>9</v>
      </c>
      <c r="G309" s="14" t="s">
        <v>16</v>
      </c>
      <c r="H309" s="14"/>
      <c r="I309" s="14" t="s">
        <v>66</v>
      </c>
      <c r="J309" s="15"/>
    </row>
    <row r="310" spans="1:10" ht="60" x14ac:dyDescent="0.25">
      <c r="A310" s="15" t="s">
        <v>61</v>
      </c>
      <c r="B310" s="15" t="s">
        <v>62</v>
      </c>
      <c r="C310" s="22" t="s">
        <v>345</v>
      </c>
      <c r="D310" s="15" t="s">
        <v>346</v>
      </c>
      <c r="E310" s="15" t="s">
        <v>347</v>
      </c>
      <c r="F310" s="14" t="s">
        <v>9</v>
      </c>
      <c r="G310" s="14" t="s">
        <v>16</v>
      </c>
      <c r="H310" s="14"/>
      <c r="I310" s="14" t="s">
        <v>66</v>
      </c>
      <c r="J310" s="15"/>
    </row>
    <row r="311" spans="1:10" ht="60" x14ac:dyDescent="0.25">
      <c r="A311" s="15" t="s">
        <v>61</v>
      </c>
      <c r="B311" s="15" t="s">
        <v>62</v>
      </c>
      <c r="C311" s="22" t="s">
        <v>348</v>
      </c>
      <c r="D311" s="15" t="s">
        <v>349</v>
      </c>
      <c r="E311" s="15" t="s">
        <v>347</v>
      </c>
      <c r="F311" s="14" t="s">
        <v>9</v>
      </c>
      <c r="G311" s="14" t="s">
        <v>16</v>
      </c>
      <c r="H311" s="14"/>
      <c r="I311" s="14" t="s">
        <v>66</v>
      </c>
      <c r="J311" s="15"/>
    </row>
    <row r="312" spans="1:10" ht="60" x14ac:dyDescent="0.25">
      <c r="A312" s="15" t="s">
        <v>61</v>
      </c>
      <c r="B312" s="15" t="s">
        <v>62</v>
      </c>
      <c r="C312" s="22" t="s">
        <v>350</v>
      </c>
      <c r="D312" s="15" t="s">
        <v>351</v>
      </c>
      <c r="E312" s="15" t="s">
        <v>352</v>
      </c>
      <c r="F312" s="14" t="s">
        <v>9</v>
      </c>
      <c r="G312" s="14" t="s">
        <v>16</v>
      </c>
      <c r="H312" s="14"/>
      <c r="I312" s="14" t="s">
        <v>66</v>
      </c>
      <c r="J312" s="15"/>
    </row>
    <row r="313" spans="1:10" ht="60" x14ac:dyDescent="0.25">
      <c r="A313" s="15" t="s">
        <v>61</v>
      </c>
      <c r="B313" s="15" t="s">
        <v>62</v>
      </c>
      <c r="C313" s="22" t="s">
        <v>353</v>
      </c>
      <c r="D313" s="15" t="s">
        <v>354</v>
      </c>
      <c r="E313" s="15" t="s">
        <v>355</v>
      </c>
      <c r="F313" s="14" t="s">
        <v>9</v>
      </c>
      <c r="G313" s="14" t="s">
        <v>16</v>
      </c>
      <c r="H313" s="14"/>
      <c r="I313" s="14" t="s">
        <v>66</v>
      </c>
      <c r="J313" s="15"/>
    </row>
    <row r="314" spans="1:10" ht="60" x14ac:dyDescent="0.25">
      <c r="A314" s="15" t="s">
        <v>61</v>
      </c>
      <c r="B314" s="15" t="s">
        <v>62</v>
      </c>
      <c r="C314" s="22" t="s">
        <v>356</v>
      </c>
      <c r="D314" s="15" t="s">
        <v>357</v>
      </c>
      <c r="E314" s="15" t="s">
        <v>355</v>
      </c>
      <c r="F314" s="14" t="s">
        <v>9</v>
      </c>
      <c r="G314" s="14" t="s">
        <v>16</v>
      </c>
      <c r="H314" s="14"/>
      <c r="I314" s="14" t="s">
        <v>66</v>
      </c>
      <c r="J314" s="15"/>
    </row>
    <row r="315" spans="1:10" ht="60" x14ac:dyDescent="0.25">
      <c r="A315" s="15" t="s">
        <v>61</v>
      </c>
      <c r="B315" s="15" t="s">
        <v>62</v>
      </c>
      <c r="C315" s="22" t="s">
        <v>358</v>
      </c>
      <c r="D315" s="15" t="s">
        <v>359</v>
      </c>
      <c r="E315" s="15" t="s">
        <v>360</v>
      </c>
      <c r="F315" s="14" t="s">
        <v>9</v>
      </c>
      <c r="G315" s="14" t="s">
        <v>16</v>
      </c>
      <c r="H315" s="14"/>
      <c r="I315" s="14" t="s">
        <v>66</v>
      </c>
      <c r="J315" s="15"/>
    </row>
    <row r="316" spans="1:10" ht="45" x14ac:dyDescent="0.25">
      <c r="A316" s="15" t="s">
        <v>61</v>
      </c>
      <c r="B316" s="15" t="s">
        <v>62</v>
      </c>
      <c r="C316" s="22" t="s">
        <v>361</v>
      </c>
      <c r="D316" s="15" t="s">
        <v>362</v>
      </c>
      <c r="E316" s="15" t="s">
        <v>363</v>
      </c>
      <c r="F316" s="14" t="s">
        <v>9</v>
      </c>
      <c r="G316" s="14" t="s">
        <v>16</v>
      </c>
      <c r="H316" s="14"/>
      <c r="I316" s="14" t="s">
        <v>66</v>
      </c>
      <c r="J316" s="15"/>
    </row>
    <row r="317" spans="1:10" ht="45" x14ac:dyDescent="0.25">
      <c r="A317" s="15" t="s">
        <v>61</v>
      </c>
      <c r="B317" s="15" t="s">
        <v>62</v>
      </c>
      <c r="C317" s="22" t="s">
        <v>364</v>
      </c>
      <c r="D317" s="15" t="s">
        <v>365</v>
      </c>
      <c r="E317" s="15" t="s">
        <v>366</v>
      </c>
      <c r="F317" s="14" t="s">
        <v>9</v>
      </c>
      <c r="G317" s="14" t="s">
        <v>16</v>
      </c>
      <c r="H317" s="14"/>
      <c r="I317" s="14" t="s">
        <v>66</v>
      </c>
      <c r="J317" s="15"/>
    </row>
    <row r="318" spans="1:10" ht="60" x14ac:dyDescent="0.25">
      <c r="A318" s="15" t="s">
        <v>61</v>
      </c>
      <c r="B318" s="15" t="s">
        <v>62</v>
      </c>
      <c r="C318" s="22" t="s">
        <v>367</v>
      </c>
      <c r="D318" s="15" t="s">
        <v>368</v>
      </c>
      <c r="E318" s="15" t="s">
        <v>363</v>
      </c>
      <c r="F318" s="14" t="s">
        <v>9</v>
      </c>
      <c r="G318" s="14" t="s">
        <v>16</v>
      </c>
      <c r="H318" s="14"/>
      <c r="I318" s="14" t="s">
        <v>66</v>
      </c>
      <c r="J318" s="15"/>
    </row>
    <row r="319" spans="1:10" ht="60" x14ac:dyDescent="0.25">
      <c r="A319" s="15" t="s">
        <v>61</v>
      </c>
      <c r="B319" s="15" t="s">
        <v>62</v>
      </c>
      <c r="C319" s="22" t="s">
        <v>369</v>
      </c>
      <c r="D319" s="15" t="s">
        <v>370</v>
      </c>
      <c r="E319" s="15" t="s">
        <v>366</v>
      </c>
      <c r="F319" s="14" t="s">
        <v>9</v>
      </c>
      <c r="G319" s="14" t="s">
        <v>16</v>
      </c>
      <c r="H319" s="14"/>
      <c r="I319" s="14" t="s">
        <v>66</v>
      </c>
      <c r="J319" s="15"/>
    </row>
    <row r="320" spans="1:10" ht="60" x14ac:dyDescent="0.25">
      <c r="A320" s="15" t="s">
        <v>61</v>
      </c>
      <c r="B320" s="15" t="s">
        <v>62</v>
      </c>
      <c r="C320" s="22" t="s">
        <v>371</v>
      </c>
      <c r="D320" s="15" t="s">
        <v>372</v>
      </c>
      <c r="E320" s="15" t="s">
        <v>366</v>
      </c>
      <c r="F320" s="14" t="s">
        <v>9</v>
      </c>
      <c r="G320" s="14" t="s">
        <v>16</v>
      </c>
      <c r="H320" s="14"/>
      <c r="I320" s="14" t="s">
        <v>66</v>
      </c>
      <c r="J320" s="15"/>
    </row>
    <row r="321" spans="1:10" ht="60" x14ac:dyDescent="0.25">
      <c r="A321" s="15" t="s">
        <v>61</v>
      </c>
      <c r="B321" s="15" t="s">
        <v>62</v>
      </c>
      <c r="C321" s="22" t="s">
        <v>373</v>
      </c>
      <c r="D321" s="15" t="s">
        <v>374</v>
      </c>
      <c r="E321" s="15" t="s">
        <v>366</v>
      </c>
      <c r="F321" s="14" t="s">
        <v>9</v>
      </c>
      <c r="G321" s="14" t="s">
        <v>16</v>
      </c>
      <c r="H321" s="14"/>
      <c r="I321" s="14" t="s">
        <v>66</v>
      </c>
      <c r="J321" s="15"/>
    </row>
    <row r="322" spans="1:10" ht="60" x14ac:dyDescent="0.25">
      <c r="A322" s="15" t="s">
        <v>61</v>
      </c>
      <c r="B322" s="15" t="s">
        <v>62</v>
      </c>
      <c r="C322" s="22" t="s">
        <v>375</v>
      </c>
      <c r="D322" s="15" t="s">
        <v>376</v>
      </c>
      <c r="E322" s="15" t="s">
        <v>366</v>
      </c>
      <c r="F322" s="14" t="s">
        <v>9</v>
      </c>
      <c r="G322" s="14" t="s">
        <v>16</v>
      </c>
      <c r="H322" s="14"/>
      <c r="I322" s="14" t="s">
        <v>66</v>
      </c>
      <c r="J322" s="15"/>
    </row>
    <row r="323" spans="1:10" ht="45" x14ac:dyDescent="0.25">
      <c r="A323" s="15" t="s">
        <v>61</v>
      </c>
      <c r="B323" s="15" t="s">
        <v>62</v>
      </c>
      <c r="C323" s="22" t="s">
        <v>377</v>
      </c>
      <c r="D323" s="15" t="s">
        <v>378</v>
      </c>
      <c r="E323" s="15" t="s">
        <v>363</v>
      </c>
      <c r="F323" s="14" t="s">
        <v>9</v>
      </c>
      <c r="G323" s="14" t="s">
        <v>16</v>
      </c>
      <c r="H323" s="14"/>
      <c r="I323" s="14" t="s">
        <v>66</v>
      </c>
      <c r="J323" s="15"/>
    </row>
    <row r="324" spans="1:10" ht="60" x14ac:dyDescent="0.25">
      <c r="A324" s="15" t="s">
        <v>61</v>
      </c>
      <c r="B324" s="15" t="s">
        <v>62</v>
      </c>
      <c r="C324" s="22" t="s">
        <v>379</v>
      </c>
      <c r="D324" s="15" t="s">
        <v>380</v>
      </c>
      <c r="E324" s="15" t="s">
        <v>363</v>
      </c>
      <c r="F324" s="14" t="s">
        <v>9</v>
      </c>
      <c r="G324" s="14" t="s">
        <v>16</v>
      </c>
      <c r="H324" s="14"/>
      <c r="I324" s="14" t="s">
        <v>66</v>
      </c>
      <c r="J324" s="15"/>
    </row>
    <row r="325" spans="1:10" ht="45" x14ac:dyDescent="0.25">
      <c r="A325" s="15" t="s">
        <v>61</v>
      </c>
      <c r="B325" s="15" t="s">
        <v>62</v>
      </c>
      <c r="C325" s="22" t="s">
        <v>381</v>
      </c>
      <c r="D325" s="15" t="s">
        <v>382</v>
      </c>
      <c r="E325" s="15" t="s">
        <v>117</v>
      </c>
      <c r="F325" s="14" t="s">
        <v>9</v>
      </c>
      <c r="G325" s="14" t="s">
        <v>16</v>
      </c>
      <c r="H325" s="14"/>
      <c r="I325" s="14" t="s">
        <v>66</v>
      </c>
      <c r="J325" s="15"/>
    </row>
    <row r="326" spans="1:10" ht="45" x14ac:dyDescent="0.25">
      <c r="A326" s="15" t="s">
        <v>61</v>
      </c>
      <c r="B326" s="15" t="s">
        <v>62</v>
      </c>
      <c r="C326" s="22" t="s">
        <v>383</v>
      </c>
      <c r="D326" s="15" t="s">
        <v>384</v>
      </c>
      <c r="E326" s="15" t="s">
        <v>117</v>
      </c>
      <c r="F326" s="14" t="s">
        <v>9</v>
      </c>
      <c r="G326" s="14" t="s">
        <v>16</v>
      </c>
      <c r="H326" s="14"/>
      <c r="I326" s="14" t="s">
        <v>66</v>
      </c>
      <c r="J326" s="15"/>
    </row>
    <row r="327" spans="1:10" ht="45" x14ac:dyDescent="0.25">
      <c r="A327" s="15" t="s">
        <v>61</v>
      </c>
      <c r="B327" s="15" t="s">
        <v>62</v>
      </c>
      <c r="C327" s="22" t="s">
        <v>385</v>
      </c>
      <c r="D327" s="15" t="s">
        <v>386</v>
      </c>
      <c r="E327" s="15" t="s">
        <v>387</v>
      </c>
      <c r="F327" s="14" t="s">
        <v>9</v>
      </c>
      <c r="G327" s="14" t="s">
        <v>16</v>
      </c>
      <c r="H327" s="14"/>
      <c r="I327" s="14" t="s">
        <v>66</v>
      </c>
      <c r="J327" s="15"/>
    </row>
    <row r="328" spans="1:10" ht="45" x14ac:dyDescent="0.25">
      <c r="A328" s="15" t="s">
        <v>61</v>
      </c>
      <c r="B328" s="15" t="s">
        <v>62</v>
      </c>
      <c r="C328" s="22" t="s">
        <v>388</v>
      </c>
      <c r="D328" s="15" t="s">
        <v>389</v>
      </c>
      <c r="E328" s="15" t="s">
        <v>387</v>
      </c>
      <c r="F328" s="14" t="s">
        <v>9</v>
      </c>
      <c r="G328" s="14" t="s">
        <v>16</v>
      </c>
      <c r="H328" s="14"/>
      <c r="I328" s="14" t="s">
        <v>66</v>
      </c>
      <c r="J328" s="15"/>
    </row>
    <row r="329" spans="1:10" ht="45" x14ac:dyDescent="0.25">
      <c r="A329" s="15" t="s">
        <v>61</v>
      </c>
      <c r="B329" s="15" t="s">
        <v>62</v>
      </c>
      <c r="C329" s="22" t="s">
        <v>390</v>
      </c>
      <c r="D329" s="15" t="s">
        <v>391</v>
      </c>
      <c r="E329" s="15" t="s">
        <v>392</v>
      </c>
      <c r="F329" s="14" t="s">
        <v>9</v>
      </c>
      <c r="G329" s="14" t="s">
        <v>16</v>
      </c>
      <c r="H329" s="14"/>
      <c r="I329" s="14" t="s">
        <v>66</v>
      </c>
      <c r="J329" s="15"/>
    </row>
    <row r="330" spans="1:10" ht="45" x14ac:dyDescent="0.25">
      <c r="A330" s="15" t="s">
        <v>61</v>
      </c>
      <c r="B330" s="15" t="s">
        <v>62</v>
      </c>
      <c r="C330" s="22" t="s">
        <v>393</v>
      </c>
      <c r="D330" s="15" t="s">
        <v>394</v>
      </c>
      <c r="E330" s="15" t="s">
        <v>392</v>
      </c>
      <c r="F330" s="14" t="s">
        <v>9</v>
      </c>
      <c r="G330" s="14" t="s">
        <v>16</v>
      </c>
      <c r="H330" s="14"/>
      <c r="I330" s="14" t="s">
        <v>66</v>
      </c>
      <c r="J330" s="15"/>
    </row>
    <row r="331" spans="1:10" ht="45" x14ac:dyDescent="0.25">
      <c r="A331" s="15" t="s">
        <v>61</v>
      </c>
      <c r="B331" s="15" t="s">
        <v>62</v>
      </c>
      <c r="C331" s="22" t="s">
        <v>395</v>
      </c>
      <c r="D331" s="15" t="s">
        <v>396</v>
      </c>
      <c r="E331" s="15" t="s">
        <v>397</v>
      </c>
      <c r="F331" s="14" t="s">
        <v>9</v>
      </c>
      <c r="G331" s="14" t="s">
        <v>16</v>
      </c>
      <c r="H331" s="14"/>
      <c r="I331" s="14" t="s">
        <v>66</v>
      </c>
      <c r="J331" s="15"/>
    </row>
    <row r="332" spans="1:10" ht="60" x14ac:dyDescent="0.25">
      <c r="A332" s="15" t="s">
        <v>61</v>
      </c>
      <c r="B332" s="15" t="s">
        <v>62</v>
      </c>
      <c r="C332" s="22" t="s">
        <v>398</v>
      </c>
      <c r="D332" s="15" t="s">
        <v>399</v>
      </c>
      <c r="E332" s="15" t="s">
        <v>400</v>
      </c>
      <c r="F332" s="14" t="s">
        <v>9</v>
      </c>
      <c r="G332" s="14" t="s">
        <v>16</v>
      </c>
      <c r="H332" s="14"/>
      <c r="I332" s="14" t="s">
        <v>66</v>
      </c>
      <c r="J332" s="15"/>
    </row>
    <row r="333" spans="1:10" ht="60" x14ac:dyDescent="0.25">
      <c r="A333" s="15" t="s">
        <v>61</v>
      </c>
      <c r="B333" s="15" t="s">
        <v>62</v>
      </c>
      <c r="C333" s="22" t="s">
        <v>401</v>
      </c>
      <c r="D333" s="15" t="s">
        <v>402</v>
      </c>
      <c r="E333" s="15" t="s">
        <v>400</v>
      </c>
      <c r="F333" s="14" t="s">
        <v>9</v>
      </c>
      <c r="G333" s="14" t="s">
        <v>16</v>
      </c>
      <c r="H333" s="14"/>
      <c r="I333" s="14" t="s">
        <v>66</v>
      </c>
      <c r="J333" s="15"/>
    </row>
    <row r="334" spans="1:10" ht="60" x14ac:dyDescent="0.25">
      <c r="A334" s="15" t="s">
        <v>61</v>
      </c>
      <c r="B334" s="15" t="s">
        <v>62</v>
      </c>
      <c r="C334" s="22" t="s">
        <v>403</v>
      </c>
      <c r="D334" s="15" t="s">
        <v>404</v>
      </c>
      <c r="E334" s="15" t="s">
        <v>405</v>
      </c>
      <c r="F334" s="14" t="s">
        <v>9</v>
      </c>
      <c r="G334" s="14" t="s">
        <v>16</v>
      </c>
      <c r="H334" s="14"/>
      <c r="I334" s="14" t="s">
        <v>66</v>
      </c>
      <c r="J334" s="15"/>
    </row>
    <row r="335" spans="1:10" ht="45" x14ac:dyDescent="0.25">
      <c r="A335" s="15" t="s">
        <v>61</v>
      </c>
      <c r="B335" s="15" t="s">
        <v>62</v>
      </c>
      <c r="C335" s="22" t="s">
        <v>406</v>
      </c>
      <c r="D335" s="15" t="s">
        <v>407</v>
      </c>
      <c r="E335" s="15" t="s">
        <v>392</v>
      </c>
      <c r="F335" s="14" t="s">
        <v>9</v>
      </c>
      <c r="G335" s="14" t="s">
        <v>16</v>
      </c>
      <c r="H335" s="14"/>
      <c r="I335" s="14" t="s">
        <v>66</v>
      </c>
      <c r="J335" s="15"/>
    </row>
    <row r="336" spans="1:10" ht="45" x14ac:dyDescent="0.25">
      <c r="A336" s="15" t="s">
        <v>61</v>
      </c>
      <c r="B336" s="15" t="s">
        <v>62</v>
      </c>
      <c r="C336" s="22" t="s">
        <v>408</v>
      </c>
      <c r="D336" s="15" t="s">
        <v>409</v>
      </c>
      <c r="E336" s="15" t="s">
        <v>392</v>
      </c>
      <c r="F336" s="14" t="s">
        <v>9</v>
      </c>
      <c r="G336" s="14" t="s">
        <v>16</v>
      </c>
      <c r="H336" s="14"/>
      <c r="I336" s="14" t="s">
        <v>66</v>
      </c>
      <c r="J336" s="15"/>
    </row>
    <row r="337" spans="1:10" ht="45" x14ac:dyDescent="0.25">
      <c r="A337" s="15" t="s">
        <v>61</v>
      </c>
      <c r="B337" s="15" t="s">
        <v>62</v>
      </c>
      <c r="C337" s="22" t="s">
        <v>410</v>
      </c>
      <c r="D337" s="15" t="s">
        <v>411</v>
      </c>
      <c r="E337" s="15" t="s">
        <v>397</v>
      </c>
      <c r="F337" s="14" t="s">
        <v>9</v>
      </c>
      <c r="G337" s="14" t="s">
        <v>16</v>
      </c>
      <c r="H337" s="14"/>
      <c r="I337" s="14" t="s">
        <v>66</v>
      </c>
      <c r="J337" s="15"/>
    </row>
    <row r="338" spans="1:10" ht="60" x14ac:dyDescent="0.25">
      <c r="A338" s="15" t="s">
        <v>61</v>
      </c>
      <c r="B338" s="15" t="s">
        <v>62</v>
      </c>
      <c r="C338" s="22" t="s">
        <v>412</v>
      </c>
      <c r="D338" s="15" t="s">
        <v>413</v>
      </c>
      <c r="E338" s="15" t="s">
        <v>400</v>
      </c>
      <c r="F338" s="14" t="s">
        <v>9</v>
      </c>
      <c r="G338" s="14" t="s">
        <v>16</v>
      </c>
      <c r="H338" s="14"/>
      <c r="I338" s="14" t="s">
        <v>66</v>
      </c>
      <c r="J338" s="15"/>
    </row>
    <row r="339" spans="1:10" ht="60" x14ac:dyDescent="0.25">
      <c r="A339" s="15" t="s">
        <v>61</v>
      </c>
      <c r="B339" s="15" t="s">
        <v>62</v>
      </c>
      <c r="C339" s="22" t="s">
        <v>414</v>
      </c>
      <c r="D339" s="15" t="s">
        <v>415</v>
      </c>
      <c r="E339" s="15" t="s">
        <v>400</v>
      </c>
      <c r="F339" s="14" t="s">
        <v>9</v>
      </c>
      <c r="G339" s="14" t="s">
        <v>16</v>
      </c>
      <c r="H339" s="14"/>
      <c r="I339" s="14" t="s">
        <v>66</v>
      </c>
      <c r="J339" s="15"/>
    </row>
    <row r="340" spans="1:10" ht="60" x14ac:dyDescent="0.25">
      <c r="A340" s="15" t="s">
        <v>61</v>
      </c>
      <c r="B340" s="15" t="s">
        <v>62</v>
      </c>
      <c r="C340" s="22" t="s">
        <v>416</v>
      </c>
      <c r="D340" s="15" t="s">
        <v>417</v>
      </c>
      <c r="E340" s="15" t="s">
        <v>405</v>
      </c>
      <c r="F340" s="14" t="s">
        <v>9</v>
      </c>
      <c r="G340" s="14" t="s">
        <v>16</v>
      </c>
      <c r="H340" s="14"/>
      <c r="I340" s="14" t="s">
        <v>66</v>
      </c>
      <c r="J340" s="15"/>
    </row>
    <row r="341" spans="1:10" ht="75" x14ac:dyDescent="0.25">
      <c r="A341" s="15" t="s">
        <v>61</v>
      </c>
      <c r="B341" s="15" t="s">
        <v>62</v>
      </c>
      <c r="C341" s="22" t="s">
        <v>418</v>
      </c>
      <c r="D341" s="15" t="s">
        <v>419</v>
      </c>
      <c r="E341" s="15" t="s">
        <v>420</v>
      </c>
      <c r="F341" s="14" t="s">
        <v>9</v>
      </c>
      <c r="G341" s="14" t="s">
        <v>16</v>
      </c>
      <c r="H341" s="14"/>
      <c r="I341" s="14" t="s">
        <v>66</v>
      </c>
      <c r="J341" s="15"/>
    </row>
    <row r="342" spans="1:10" ht="75" x14ac:dyDescent="0.25">
      <c r="A342" s="15" t="s">
        <v>61</v>
      </c>
      <c r="B342" s="15" t="s">
        <v>62</v>
      </c>
      <c r="C342" s="22" t="s">
        <v>421</v>
      </c>
      <c r="D342" s="15" t="s">
        <v>422</v>
      </c>
      <c r="E342" s="15" t="s">
        <v>420</v>
      </c>
      <c r="F342" s="14" t="s">
        <v>9</v>
      </c>
      <c r="G342" s="14" t="s">
        <v>16</v>
      </c>
      <c r="H342" s="14"/>
      <c r="I342" s="14" t="s">
        <v>66</v>
      </c>
      <c r="J342" s="15"/>
    </row>
    <row r="343" spans="1:10" ht="75" x14ac:dyDescent="0.25">
      <c r="A343" s="15" t="s">
        <v>61</v>
      </c>
      <c r="B343" s="15" t="s">
        <v>62</v>
      </c>
      <c r="C343" s="22" t="s">
        <v>423</v>
      </c>
      <c r="D343" s="15" t="s">
        <v>424</v>
      </c>
      <c r="E343" s="15" t="s">
        <v>425</v>
      </c>
      <c r="F343" s="14" t="s">
        <v>9</v>
      </c>
      <c r="G343" s="14" t="s">
        <v>16</v>
      </c>
      <c r="H343" s="14"/>
      <c r="I343" s="14" t="s">
        <v>66</v>
      </c>
      <c r="J343" s="15"/>
    </row>
    <row r="344" spans="1:10" ht="75" x14ac:dyDescent="0.25">
      <c r="A344" s="15" t="s">
        <v>61</v>
      </c>
      <c r="B344" s="15" t="s">
        <v>62</v>
      </c>
      <c r="C344" s="22" t="s">
        <v>426</v>
      </c>
      <c r="D344" s="15" t="s">
        <v>427</v>
      </c>
      <c r="E344" s="15" t="s">
        <v>428</v>
      </c>
      <c r="F344" s="14" t="s">
        <v>9</v>
      </c>
      <c r="G344" s="14" t="s">
        <v>16</v>
      </c>
      <c r="H344" s="14"/>
      <c r="I344" s="14" t="s">
        <v>66</v>
      </c>
      <c r="J344" s="15"/>
    </row>
    <row r="345" spans="1:10" ht="75" x14ac:dyDescent="0.25">
      <c r="A345" s="15" t="s">
        <v>61</v>
      </c>
      <c r="B345" s="15" t="s">
        <v>62</v>
      </c>
      <c r="C345" s="22" t="s">
        <v>429</v>
      </c>
      <c r="D345" s="15" t="s">
        <v>430</v>
      </c>
      <c r="E345" s="15" t="s">
        <v>428</v>
      </c>
      <c r="F345" s="14" t="s">
        <v>9</v>
      </c>
      <c r="G345" s="14" t="s">
        <v>16</v>
      </c>
      <c r="H345" s="14"/>
      <c r="I345" s="14" t="s">
        <v>66</v>
      </c>
      <c r="J345" s="15"/>
    </row>
    <row r="346" spans="1:10" ht="75" x14ac:dyDescent="0.25">
      <c r="A346" s="15" t="s">
        <v>61</v>
      </c>
      <c r="B346" s="15" t="s">
        <v>62</v>
      </c>
      <c r="C346" s="22" t="s">
        <v>431</v>
      </c>
      <c r="D346" s="15" t="s">
        <v>432</v>
      </c>
      <c r="E346" s="15" t="s">
        <v>433</v>
      </c>
      <c r="F346" s="14" t="s">
        <v>9</v>
      </c>
      <c r="G346" s="14" t="s">
        <v>16</v>
      </c>
      <c r="H346" s="14"/>
      <c r="I346" s="14" t="s">
        <v>66</v>
      </c>
      <c r="J346" s="15"/>
    </row>
    <row r="347" spans="1:10" ht="60" x14ac:dyDescent="0.25">
      <c r="A347" s="15" t="s">
        <v>61</v>
      </c>
      <c r="B347" s="15" t="s">
        <v>62</v>
      </c>
      <c r="C347" s="22" t="s">
        <v>434</v>
      </c>
      <c r="D347" s="15" t="s">
        <v>435</v>
      </c>
      <c r="E347" s="15" t="s">
        <v>436</v>
      </c>
      <c r="F347" s="14" t="s">
        <v>9</v>
      </c>
      <c r="G347" s="14" t="s">
        <v>16</v>
      </c>
      <c r="H347" s="14"/>
      <c r="I347" s="14" t="s">
        <v>66</v>
      </c>
      <c r="J347" s="15"/>
    </row>
    <row r="348" spans="1:10" ht="75" x14ac:dyDescent="0.25">
      <c r="A348" s="15" t="s">
        <v>61</v>
      </c>
      <c r="B348" s="15" t="s">
        <v>62</v>
      </c>
      <c r="C348" s="22" t="s">
        <v>437</v>
      </c>
      <c r="D348" s="15" t="s">
        <v>438</v>
      </c>
      <c r="E348" s="15" t="s">
        <v>420</v>
      </c>
      <c r="F348" s="14" t="s">
        <v>9</v>
      </c>
      <c r="G348" s="14" t="s">
        <v>16</v>
      </c>
      <c r="H348" s="14"/>
      <c r="I348" s="14" t="s">
        <v>66</v>
      </c>
      <c r="J348" s="15"/>
    </row>
    <row r="349" spans="1:10" ht="75" x14ac:dyDescent="0.25">
      <c r="A349" s="15" t="s">
        <v>61</v>
      </c>
      <c r="B349" s="15" t="s">
        <v>62</v>
      </c>
      <c r="C349" s="22" t="s">
        <v>439</v>
      </c>
      <c r="D349" s="15" t="s">
        <v>440</v>
      </c>
      <c r="E349" s="15" t="s">
        <v>425</v>
      </c>
      <c r="F349" s="14" t="s">
        <v>9</v>
      </c>
      <c r="G349" s="14" t="s">
        <v>16</v>
      </c>
      <c r="H349" s="14"/>
      <c r="I349" s="14" t="s">
        <v>66</v>
      </c>
      <c r="J349" s="15"/>
    </row>
    <row r="350" spans="1:10" ht="75" x14ac:dyDescent="0.25">
      <c r="A350" s="15" t="s">
        <v>61</v>
      </c>
      <c r="B350" s="15" t="s">
        <v>62</v>
      </c>
      <c r="C350" s="22" t="s">
        <v>441</v>
      </c>
      <c r="D350" s="15" t="s">
        <v>442</v>
      </c>
      <c r="E350" s="15" t="s">
        <v>428</v>
      </c>
      <c r="F350" s="14" t="s">
        <v>9</v>
      </c>
      <c r="G350" s="14" t="s">
        <v>16</v>
      </c>
      <c r="H350" s="14"/>
      <c r="I350" s="14" t="s">
        <v>66</v>
      </c>
      <c r="J350" s="15"/>
    </row>
    <row r="351" spans="1:10" ht="75" x14ac:dyDescent="0.25">
      <c r="A351" s="15" t="s">
        <v>61</v>
      </c>
      <c r="B351" s="15" t="s">
        <v>62</v>
      </c>
      <c r="C351" s="22" t="s">
        <v>443</v>
      </c>
      <c r="D351" s="15" t="s">
        <v>444</v>
      </c>
      <c r="E351" s="15" t="s">
        <v>428</v>
      </c>
      <c r="F351" s="14" t="s">
        <v>9</v>
      </c>
      <c r="G351" s="14" t="s">
        <v>16</v>
      </c>
      <c r="H351" s="14"/>
      <c r="I351" s="14" t="s">
        <v>66</v>
      </c>
      <c r="J351" s="15"/>
    </row>
    <row r="352" spans="1:10" ht="75" x14ac:dyDescent="0.25">
      <c r="A352" s="15" t="s">
        <v>61</v>
      </c>
      <c r="B352" s="15" t="s">
        <v>62</v>
      </c>
      <c r="C352" s="22" t="s">
        <v>445</v>
      </c>
      <c r="D352" s="15" t="s">
        <v>446</v>
      </c>
      <c r="E352" s="15" t="s">
        <v>433</v>
      </c>
      <c r="F352" s="14" t="s">
        <v>9</v>
      </c>
      <c r="G352" s="14" t="s">
        <v>16</v>
      </c>
      <c r="H352" s="14"/>
      <c r="I352" s="14" t="s">
        <v>66</v>
      </c>
      <c r="J352" s="15"/>
    </row>
    <row r="353" spans="1:10" ht="60" x14ac:dyDescent="0.25">
      <c r="A353" s="15" t="s">
        <v>61</v>
      </c>
      <c r="B353" s="15" t="s">
        <v>62</v>
      </c>
      <c r="C353" s="22" t="s">
        <v>447</v>
      </c>
      <c r="D353" s="15" t="s">
        <v>448</v>
      </c>
      <c r="E353" s="15" t="s">
        <v>436</v>
      </c>
      <c r="F353" s="14" t="s">
        <v>9</v>
      </c>
      <c r="G353" s="14" t="s">
        <v>16</v>
      </c>
      <c r="H353" s="14"/>
      <c r="I353" s="14" t="s">
        <v>66</v>
      </c>
      <c r="J353" s="15"/>
    </row>
    <row r="354" spans="1:10" ht="75" x14ac:dyDescent="0.25">
      <c r="A354" s="15" t="s">
        <v>61</v>
      </c>
      <c r="B354" s="15" t="s">
        <v>62</v>
      </c>
      <c r="C354" s="22" t="s">
        <v>449</v>
      </c>
      <c r="D354" s="15" t="s">
        <v>450</v>
      </c>
      <c r="E354" s="15" t="s">
        <v>420</v>
      </c>
      <c r="F354" s="14" t="s">
        <v>9</v>
      </c>
      <c r="G354" s="14" t="s">
        <v>16</v>
      </c>
      <c r="H354" s="14"/>
      <c r="I354" s="14" t="s">
        <v>66</v>
      </c>
      <c r="J354" s="15"/>
    </row>
    <row r="355" spans="1:10" ht="75" x14ac:dyDescent="0.25">
      <c r="A355" s="15" t="s">
        <v>61</v>
      </c>
      <c r="B355" s="15" t="s">
        <v>62</v>
      </c>
      <c r="C355" s="22" t="s">
        <v>451</v>
      </c>
      <c r="D355" s="15" t="s">
        <v>452</v>
      </c>
      <c r="E355" s="15" t="s">
        <v>425</v>
      </c>
      <c r="F355" s="14" t="s">
        <v>9</v>
      </c>
      <c r="G355" s="14" t="s">
        <v>16</v>
      </c>
      <c r="H355" s="14"/>
      <c r="I355" s="14" t="s">
        <v>66</v>
      </c>
      <c r="J355" s="15"/>
    </row>
    <row r="356" spans="1:10" ht="75" x14ac:dyDescent="0.25">
      <c r="A356" s="15" t="s">
        <v>61</v>
      </c>
      <c r="B356" s="15" t="s">
        <v>62</v>
      </c>
      <c r="C356" s="22" t="s">
        <v>453</v>
      </c>
      <c r="D356" s="15" t="s">
        <v>454</v>
      </c>
      <c r="E356" s="15" t="s">
        <v>428</v>
      </c>
      <c r="F356" s="14" t="s">
        <v>9</v>
      </c>
      <c r="G356" s="14" t="s">
        <v>16</v>
      </c>
      <c r="H356" s="14"/>
      <c r="I356" s="14" t="s">
        <v>66</v>
      </c>
      <c r="J356" s="15"/>
    </row>
    <row r="357" spans="1:10" ht="75" x14ac:dyDescent="0.25">
      <c r="A357" s="15" t="s">
        <v>61</v>
      </c>
      <c r="B357" s="15" t="s">
        <v>62</v>
      </c>
      <c r="C357" s="22" t="s">
        <v>455</v>
      </c>
      <c r="D357" s="15" t="s">
        <v>456</v>
      </c>
      <c r="E357" s="15" t="s">
        <v>428</v>
      </c>
      <c r="F357" s="14" t="s">
        <v>9</v>
      </c>
      <c r="G357" s="14" t="s">
        <v>16</v>
      </c>
      <c r="H357" s="14"/>
      <c r="I357" s="14" t="s">
        <v>66</v>
      </c>
      <c r="J357" s="15"/>
    </row>
    <row r="358" spans="1:10" ht="75" x14ac:dyDescent="0.25">
      <c r="A358" s="15" t="s">
        <v>61</v>
      </c>
      <c r="B358" s="15" t="s">
        <v>62</v>
      </c>
      <c r="C358" s="22" t="s">
        <v>457</v>
      </c>
      <c r="D358" s="15" t="s">
        <v>458</v>
      </c>
      <c r="E358" s="15" t="s">
        <v>433</v>
      </c>
      <c r="F358" s="14" t="s">
        <v>9</v>
      </c>
      <c r="G358" s="14" t="s">
        <v>16</v>
      </c>
      <c r="H358" s="14"/>
      <c r="I358" s="14" t="s">
        <v>66</v>
      </c>
      <c r="J358" s="15"/>
    </row>
    <row r="359" spans="1:10" ht="75" x14ac:dyDescent="0.25">
      <c r="A359" s="15" t="s">
        <v>61</v>
      </c>
      <c r="B359" s="15" t="s">
        <v>62</v>
      </c>
      <c r="C359" s="22" t="s">
        <v>459</v>
      </c>
      <c r="D359" s="15" t="s">
        <v>460</v>
      </c>
      <c r="E359" s="15" t="s">
        <v>420</v>
      </c>
      <c r="F359" s="14" t="s">
        <v>9</v>
      </c>
      <c r="G359" s="14" t="s">
        <v>16</v>
      </c>
      <c r="H359" s="14"/>
      <c r="I359" s="14" t="s">
        <v>66</v>
      </c>
      <c r="J359" s="15"/>
    </row>
    <row r="360" spans="1:10" ht="75" x14ac:dyDescent="0.25">
      <c r="A360" s="15" t="s">
        <v>61</v>
      </c>
      <c r="B360" s="15" t="s">
        <v>62</v>
      </c>
      <c r="C360" s="22" t="s">
        <v>461</v>
      </c>
      <c r="D360" s="15" t="s">
        <v>462</v>
      </c>
      <c r="E360" s="15" t="s">
        <v>420</v>
      </c>
      <c r="F360" s="14" t="s">
        <v>9</v>
      </c>
      <c r="G360" s="14" t="s">
        <v>16</v>
      </c>
      <c r="H360" s="14"/>
      <c r="I360" s="14" t="s">
        <v>66</v>
      </c>
      <c r="J360" s="15"/>
    </row>
    <row r="361" spans="1:10" ht="75" x14ac:dyDescent="0.25">
      <c r="A361" s="15" t="s">
        <v>61</v>
      </c>
      <c r="B361" s="15" t="s">
        <v>62</v>
      </c>
      <c r="C361" s="22" t="s">
        <v>463</v>
      </c>
      <c r="D361" s="15" t="s">
        <v>464</v>
      </c>
      <c r="E361" s="15" t="s">
        <v>425</v>
      </c>
      <c r="F361" s="14" t="s">
        <v>9</v>
      </c>
      <c r="G361" s="14" t="s">
        <v>16</v>
      </c>
      <c r="H361" s="14"/>
      <c r="I361" s="14" t="s">
        <v>66</v>
      </c>
      <c r="J361" s="15"/>
    </row>
    <row r="362" spans="1:10" ht="75" x14ac:dyDescent="0.25">
      <c r="A362" s="15" t="s">
        <v>61</v>
      </c>
      <c r="B362" s="15" t="s">
        <v>62</v>
      </c>
      <c r="C362" s="22" t="s">
        <v>465</v>
      </c>
      <c r="D362" s="15" t="s">
        <v>466</v>
      </c>
      <c r="E362" s="15" t="s">
        <v>467</v>
      </c>
      <c r="F362" s="14" t="s">
        <v>9</v>
      </c>
      <c r="G362" s="14" t="s">
        <v>16</v>
      </c>
      <c r="H362" s="14"/>
      <c r="I362" s="14" t="s">
        <v>66</v>
      </c>
      <c r="J362" s="15"/>
    </row>
    <row r="363" spans="1:10" ht="75" x14ac:dyDescent="0.25">
      <c r="A363" s="15" t="s">
        <v>61</v>
      </c>
      <c r="B363" s="15" t="s">
        <v>62</v>
      </c>
      <c r="C363" s="22" t="s">
        <v>468</v>
      </c>
      <c r="D363" s="15" t="s">
        <v>469</v>
      </c>
      <c r="E363" s="15" t="s">
        <v>428</v>
      </c>
      <c r="F363" s="14" t="s">
        <v>9</v>
      </c>
      <c r="G363" s="14" t="s">
        <v>16</v>
      </c>
      <c r="H363" s="14"/>
      <c r="I363" s="14" t="s">
        <v>66</v>
      </c>
      <c r="J363" s="15"/>
    </row>
    <row r="364" spans="1:10" ht="75" x14ac:dyDescent="0.25">
      <c r="A364" s="15" t="s">
        <v>61</v>
      </c>
      <c r="B364" s="15" t="s">
        <v>62</v>
      </c>
      <c r="C364" s="22" t="s">
        <v>470</v>
      </c>
      <c r="D364" s="15" t="s">
        <v>471</v>
      </c>
      <c r="E364" s="15" t="s">
        <v>433</v>
      </c>
      <c r="F364" s="14" t="s">
        <v>9</v>
      </c>
      <c r="G364" s="14" t="s">
        <v>16</v>
      </c>
      <c r="H364" s="14"/>
      <c r="I364" s="14" t="s">
        <v>66</v>
      </c>
      <c r="J364" s="15"/>
    </row>
    <row r="365" spans="1:10" ht="60" x14ac:dyDescent="0.25">
      <c r="A365" s="15" t="s">
        <v>61</v>
      </c>
      <c r="B365" s="15" t="s">
        <v>62</v>
      </c>
      <c r="C365" s="22" t="s">
        <v>472</v>
      </c>
      <c r="D365" s="15" t="s">
        <v>473</v>
      </c>
      <c r="E365" s="15" t="s">
        <v>436</v>
      </c>
      <c r="F365" s="14" t="s">
        <v>9</v>
      </c>
      <c r="G365" s="14" t="s">
        <v>16</v>
      </c>
      <c r="H365" s="14"/>
      <c r="I365" s="14" t="s">
        <v>66</v>
      </c>
      <c r="J365" s="15"/>
    </row>
    <row r="366" spans="1:10" ht="60" x14ac:dyDescent="0.25">
      <c r="A366" s="15" t="s">
        <v>61</v>
      </c>
      <c r="B366" s="15" t="s">
        <v>62</v>
      </c>
      <c r="C366" s="22" t="s">
        <v>474</v>
      </c>
      <c r="D366" s="15" t="s">
        <v>475</v>
      </c>
      <c r="E366" s="15" t="s">
        <v>436</v>
      </c>
      <c r="F366" s="14" t="s">
        <v>9</v>
      </c>
      <c r="G366" s="14" t="s">
        <v>16</v>
      </c>
      <c r="H366" s="14"/>
      <c r="I366" s="14" t="s">
        <v>66</v>
      </c>
      <c r="J366" s="15"/>
    </row>
    <row r="367" spans="1:10" ht="60" x14ac:dyDescent="0.25">
      <c r="A367" s="15" t="s">
        <v>61</v>
      </c>
      <c r="B367" s="15" t="s">
        <v>62</v>
      </c>
      <c r="C367" s="22" t="s">
        <v>476</v>
      </c>
      <c r="D367" s="15" t="s">
        <v>477</v>
      </c>
      <c r="E367" s="15" t="s">
        <v>478</v>
      </c>
      <c r="F367" s="14" t="s">
        <v>9</v>
      </c>
      <c r="G367" s="14" t="s">
        <v>16</v>
      </c>
      <c r="H367" s="14"/>
      <c r="I367" s="14" t="s">
        <v>66</v>
      </c>
      <c r="J367" s="15"/>
    </row>
    <row r="368" spans="1:10" ht="75" x14ac:dyDescent="0.25">
      <c r="A368" s="15" t="s">
        <v>61</v>
      </c>
      <c r="B368" s="15" t="s">
        <v>62</v>
      </c>
      <c r="C368" s="22" t="s">
        <v>479</v>
      </c>
      <c r="D368" s="15" t="s">
        <v>480</v>
      </c>
      <c r="E368" s="15" t="s">
        <v>481</v>
      </c>
      <c r="F368" s="14" t="s">
        <v>9</v>
      </c>
      <c r="G368" s="14" t="s">
        <v>16</v>
      </c>
      <c r="H368" s="14"/>
      <c r="I368" s="14" t="s">
        <v>66</v>
      </c>
      <c r="J368" s="15"/>
    </row>
    <row r="369" spans="1:10" ht="75" x14ac:dyDescent="0.25">
      <c r="A369" s="15" t="s">
        <v>61</v>
      </c>
      <c r="B369" s="15" t="s">
        <v>62</v>
      </c>
      <c r="C369" s="22" t="s">
        <v>482</v>
      </c>
      <c r="D369" s="15" t="s">
        <v>483</v>
      </c>
      <c r="E369" s="15" t="s">
        <v>481</v>
      </c>
      <c r="F369" s="14" t="s">
        <v>9</v>
      </c>
      <c r="G369" s="14" t="s">
        <v>16</v>
      </c>
      <c r="H369" s="14"/>
      <c r="I369" s="14" t="s">
        <v>66</v>
      </c>
      <c r="J369" s="15"/>
    </row>
    <row r="370" spans="1:10" ht="75" x14ac:dyDescent="0.25">
      <c r="A370" s="15" t="s">
        <v>61</v>
      </c>
      <c r="B370" s="15" t="s">
        <v>62</v>
      </c>
      <c r="C370" s="22" t="s">
        <v>484</v>
      </c>
      <c r="D370" s="15" t="s">
        <v>485</v>
      </c>
      <c r="E370" s="15" t="s">
        <v>486</v>
      </c>
      <c r="F370" s="14" t="s">
        <v>9</v>
      </c>
      <c r="G370" s="14" t="s">
        <v>16</v>
      </c>
      <c r="H370" s="14"/>
      <c r="I370" s="14" t="s">
        <v>66</v>
      </c>
      <c r="J370" s="15"/>
    </row>
    <row r="371" spans="1:10" ht="60" x14ac:dyDescent="0.25">
      <c r="A371" s="15" t="s">
        <v>61</v>
      </c>
      <c r="B371" s="15" t="s">
        <v>62</v>
      </c>
      <c r="C371" s="22" t="s">
        <v>487</v>
      </c>
      <c r="D371" s="15" t="s">
        <v>488</v>
      </c>
      <c r="E371" s="15" t="s">
        <v>436</v>
      </c>
      <c r="F371" s="14" t="s">
        <v>9</v>
      </c>
      <c r="G371" s="14" t="s">
        <v>16</v>
      </c>
      <c r="H371" s="14"/>
      <c r="I371" s="14" t="s">
        <v>66</v>
      </c>
      <c r="J371" s="15"/>
    </row>
    <row r="372" spans="1:10" ht="60" x14ac:dyDescent="0.25">
      <c r="A372" s="15" t="s">
        <v>61</v>
      </c>
      <c r="B372" s="15" t="s">
        <v>62</v>
      </c>
      <c r="C372" s="22" t="s">
        <v>489</v>
      </c>
      <c r="D372" s="15" t="s">
        <v>490</v>
      </c>
      <c r="E372" s="15" t="s">
        <v>436</v>
      </c>
      <c r="F372" s="14" t="s">
        <v>9</v>
      </c>
      <c r="G372" s="14" t="s">
        <v>16</v>
      </c>
      <c r="H372" s="14"/>
      <c r="I372" s="14" t="s">
        <v>66</v>
      </c>
      <c r="J372" s="15"/>
    </row>
    <row r="373" spans="1:10" ht="60" x14ac:dyDescent="0.25">
      <c r="A373" s="15" t="s">
        <v>61</v>
      </c>
      <c r="B373" s="15" t="s">
        <v>62</v>
      </c>
      <c r="C373" s="22" t="s">
        <v>491</v>
      </c>
      <c r="D373" s="15" t="s">
        <v>492</v>
      </c>
      <c r="E373" s="15" t="s">
        <v>478</v>
      </c>
      <c r="F373" s="14" t="s">
        <v>9</v>
      </c>
      <c r="G373" s="14" t="s">
        <v>16</v>
      </c>
      <c r="H373" s="14"/>
      <c r="I373" s="14" t="s">
        <v>66</v>
      </c>
      <c r="J373" s="15"/>
    </row>
    <row r="374" spans="1:10" ht="75" x14ac:dyDescent="0.25">
      <c r="A374" s="15" t="s">
        <v>61</v>
      </c>
      <c r="B374" s="15" t="s">
        <v>62</v>
      </c>
      <c r="C374" s="22" t="s">
        <v>493</v>
      </c>
      <c r="D374" s="15" t="s">
        <v>494</v>
      </c>
      <c r="E374" s="15" t="s">
        <v>481</v>
      </c>
      <c r="F374" s="14" t="s">
        <v>9</v>
      </c>
      <c r="G374" s="14" t="s">
        <v>16</v>
      </c>
      <c r="H374" s="14"/>
      <c r="I374" s="14" t="s">
        <v>66</v>
      </c>
      <c r="J374" s="15"/>
    </row>
    <row r="375" spans="1:10" ht="75" x14ac:dyDescent="0.25">
      <c r="A375" s="15" t="s">
        <v>61</v>
      </c>
      <c r="B375" s="15" t="s">
        <v>62</v>
      </c>
      <c r="C375" s="22" t="s">
        <v>495</v>
      </c>
      <c r="D375" s="15" t="s">
        <v>496</v>
      </c>
      <c r="E375" s="15" t="s">
        <v>481</v>
      </c>
      <c r="F375" s="14" t="s">
        <v>9</v>
      </c>
      <c r="G375" s="14" t="s">
        <v>16</v>
      </c>
      <c r="H375" s="14"/>
      <c r="I375" s="14" t="s">
        <v>66</v>
      </c>
      <c r="J375" s="15"/>
    </row>
    <row r="376" spans="1:10" ht="75" x14ac:dyDescent="0.25">
      <c r="A376" s="15" t="s">
        <v>61</v>
      </c>
      <c r="B376" s="15" t="s">
        <v>62</v>
      </c>
      <c r="C376" s="22" t="s">
        <v>497</v>
      </c>
      <c r="D376" s="15" t="s">
        <v>498</v>
      </c>
      <c r="E376" s="15" t="s">
        <v>486</v>
      </c>
      <c r="F376" s="14" t="s">
        <v>9</v>
      </c>
      <c r="G376" s="14" t="s">
        <v>16</v>
      </c>
      <c r="H376" s="14"/>
      <c r="I376" s="14" t="s">
        <v>66</v>
      </c>
      <c r="J376" s="15"/>
    </row>
    <row r="377" spans="1:10" ht="60" x14ac:dyDescent="0.25">
      <c r="A377" s="15" t="s">
        <v>61</v>
      </c>
      <c r="B377" s="15" t="s">
        <v>62</v>
      </c>
      <c r="C377" s="22" t="s">
        <v>499</v>
      </c>
      <c r="D377" s="15" t="s">
        <v>500</v>
      </c>
      <c r="E377" s="15" t="s">
        <v>436</v>
      </c>
      <c r="F377" s="14" t="s">
        <v>9</v>
      </c>
      <c r="G377" s="14" t="s">
        <v>16</v>
      </c>
      <c r="H377" s="14"/>
      <c r="I377" s="14" t="s">
        <v>66</v>
      </c>
      <c r="J377" s="15"/>
    </row>
    <row r="378" spans="1:10" ht="60" x14ac:dyDescent="0.25">
      <c r="A378" s="15" t="s">
        <v>61</v>
      </c>
      <c r="B378" s="15" t="s">
        <v>62</v>
      </c>
      <c r="C378" s="22" t="s">
        <v>501</v>
      </c>
      <c r="D378" s="15" t="s">
        <v>502</v>
      </c>
      <c r="E378" s="15" t="s">
        <v>436</v>
      </c>
      <c r="F378" s="14" t="s">
        <v>9</v>
      </c>
      <c r="G378" s="14" t="s">
        <v>16</v>
      </c>
      <c r="H378" s="14"/>
      <c r="I378" s="14" t="s">
        <v>66</v>
      </c>
      <c r="J378" s="15"/>
    </row>
    <row r="379" spans="1:10" ht="60" x14ac:dyDescent="0.25">
      <c r="A379" s="15" t="s">
        <v>61</v>
      </c>
      <c r="B379" s="15" t="s">
        <v>62</v>
      </c>
      <c r="C379" s="22" t="s">
        <v>503</v>
      </c>
      <c r="D379" s="15" t="s">
        <v>504</v>
      </c>
      <c r="E379" s="15" t="s">
        <v>478</v>
      </c>
      <c r="F379" s="14" t="s">
        <v>9</v>
      </c>
      <c r="G379" s="14" t="s">
        <v>16</v>
      </c>
      <c r="H379" s="14"/>
      <c r="I379" s="14" t="s">
        <v>66</v>
      </c>
      <c r="J379" s="15"/>
    </row>
    <row r="380" spans="1:10" ht="75" x14ac:dyDescent="0.25">
      <c r="A380" s="15" t="s">
        <v>61</v>
      </c>
      <c r="B380" s="15" t="s">
        <v>62</v>
      </c>
      <c r="C380" s="22" t="s">
        <v>505</v>
      </c>
      <c r="D380" s="15" t="s">
        <v>506</v>
      </c>
      <c r="E380" s="15" t="s">
        <v>481</v>
      </c>
      <c r="F380" s="14" t="s">
        <v>9</v>
      </c>
      <c r="G380" s="14" t="s">
        <v>16</v>
      </c>
      <c r="H380" s="14"/>
      <c r="I380" s="14" t="s">
        <v>66</v>
      </c>
      <c r="J380" s="15"/>
    </row>
    <row r="381" spans="1:10" ht="75" x14ac:dyDescent="0.25">
      <c r="A381" s="15" t="s">
        <v>61</v>
      </c>
      <c r="B381" s="15" t="s">
        <v>62</v>
      </c>
      <c r="C381" s="22" t="s">
        <v>507</v>
      </c>
      <c r="D381" s="15" t="s">
        <v>508</v>
      </c>
      <c r="E381" s="15" t="s">
        <v>481</v>
      </c>
      <c r="F381" s="14" t="s">
        <v>9</v>
      </c>
      <c r="G381" s="14" t="s">
        <v>16</v>
      </c>
      <c r="H381" s="14"/>
      <c r="I381" s="14" t="s">
        <v>66</v>
      </c>
      <c r="J381" s="15"/>
    </row>
    <row r="382" spans="1:10" ht="75" x14ac:dyDescent="0.25">
      <c r="A382" s="15" t="s">
        <v>61</v>
      </c>
      <c r="B382" s="15" t="s">
        <v>62</v>
      </c>
      <c r="C382" s="22" t="s">
        <v>509</v>
      </c>
      <c r="D382" s="15" t="s">
        <v>510</v>
      </c>
      <c r="E382" s="15" t="s">
        <v>486</v>
      </c>
      <c r="F382" s="14" t="s">
        <v>9</v>
      </c>
      <c r="G382" s="14" t="s">
        <v>16</v>
      </c>
      <c r="H382" s="14"/>
      <c r="I382" s="14" t="s">
        <v>66</v>
      </c>
      <c r="J382" s="15"/>
    </row>
    <row r="383" spans="1:10" ht="60" x14ac:dyDescent="0.25">
      <c r="A383" s="15" t="s">
        <v>61</v>
      </c>
      <c r="B383" s="15" t="s">
        <v>62</v>
      </c>
      <c r="C383" s="22" t="s">
        <v>511</v>
      </c>
      <c r="D383" s="15" t="s">
        <v>512</v>
      </c>
      <c r="E383" s="15" t="s">
        <v>436</v>
      </c>
      <c r="F383" s="14" t="s">
        <v>9</v>
      </c>
      <c r="G383" s="14" t="s">
        <v>16</v>
      </c>
      <c r="H383" s="14"/>
      <c r="I383" s="14" t="s">
        <v>66</v>
      </c>
      <c r="J383" s="15"/>
    </row>
    <row r="384" spans="1:10" ht="60" x14ac:dyDescent="0.25">
      <c r="A384" s="15" t="s">
        <v>61</v>
      </c>
      <c r="B384" s="15" t="s">
        <v>62</v>
      </c>
      <c r="C384" s="22" t="s">
        <v>513</v>
      </c>
      <c r="D384" s="15" t="s">
        <v>514</v>
      </c>
      <c r="E384" s="15" t="s">
        <v>436</v>
      </c>
      <c r="F384" s="14" t="s">
        <v>9</v>
      </c>
      <c r="G384" s="14" t="s">
        <v>16</v>
      </c>
      <c r="H384" s="14"/>
      <c r="I384" s="14" t="s">
        <v>66</v>
      </c>
      <c r="J384" s="15"/>
    </row>
    <row r="385" spans="1:10" ht="60" x14ac:dyDescent="0.25">
      <c r="A385" s="15" t="s">
        <v>61</v>
      </c>
      <c r="B385" s="15" t="s">
        <v>62</v>
      </c>
      <c r="C385" s="22" t="s">
        <v>515</v>
      </c>
      <c r="D385" s="15" t="s">
        <v>516</v>
      </c>
      <c r="E385" s="15" t="s">
        <v>478</v>
      </c>
      <c r="F385" s="14" t="s">
        <v>9</v>
      </c>
      <c r="G385" s="14" t="s">
        <v>16</v>
      </c>
      <c r="H385" s="14"/>
      <c r="I385" s="14" t="s">
        <v>66</v>
      </c>
      <c r="J385" s="15"/>
    </row>
    <row r="386" spans="1:10" ht="75" x14ac:dyDescent="0.25">
      <c r="A386" s="15" t="s">
        <v>61</v>
      </c>
      <c r="B386" s="15" t="s">
        <v>62</v>
      </c>
      <c r="C386" s="22" t="s">
        <v>517</v>
      </c>
      <c r="D386" s="15" t="s">
        <v>518</v>
      </c>
      <c r="E386" s="15" t="s">
        <v>481</v>
      </c>
      <c r="F386" s="14" t="s">
        <v>9</v>
      </c>
      <c r="G386" s="14" t="s">
        <v>16</v>
      </c>
      <c r="H386" s="14"/>
      <c r="I386" s="14" t="s">
        <v>66</v>
      </c>
      <c r="J386" s="15"/>
    </row>
    <row r="387" spans="1:10" ht="75" x14ac:dyDescent="0.25">
      <c r="A387" s="15" t="s">
        <v>61</v>
      </c>
      <c r="B387" s="15" t="s">
        <v>62</v>
      </c>
      <c r="C387" s="22" t="s">
        <v>519</v>
      </c>
      <c r="D387" s="15" t="s">
        <v>520</v>
      </c>
      <c r="E387" s="15" t="s">
        <v>481</v>
      </c>
      <c r="F387" s="14" t="s">
        <v>9</v>
      </c>
      <c r="G387" s="14" t="s">
        <v>16</v>
      </c>
      <c r="H387" s="14"/>
      <c r="I387" s="14" t="s">
        <v>66</v>
      </c>
      <c r="J387" s="15"/>
    </row>
    <row r="388" spans="1:10" ht="75" x14ac:dyDescent="0.25">
      <c r="A388" s="15" t="s">
        <v>61</v>
      </c>
      <c r="B388" s="15" t="s">
        <v>62</v>
      </c>
      <c r="C388" s="22" t="s">
        <v>521</v>
      </c>
      <c r="D388" s="15" t="s">
        <v>522</v>
      </c>
      <c r="E388" s="15" t="s">
        <v>486</v>
      </c>
      <c r="F388" s="14" t="s">
        <v>9</v>
      </c>
      <c r="G388" s="14" t="s">
        <v>16</v>
      </c>
      <c r="H388" s="14"/>
      <c r="I388" s="14" t="s">
        <v>66</v>
      </c>
      <c r="J388" s="15"/>
    </row>
    <row r="389" spans="1:10" ht="45" x14ac:dyDescent="0.25">
      <c r="A389" s="15" t="s">
        <v>61</v>
      </c>
      <c r="B389" s="15" t="s">
        <v>62</v>
      </c>
      <c r="C389" s="22" t="s">
        <v>523</v>
      </c>
      <c r="D389" s="15" t="s">
        <v>524</v>
      </c>
      <c r="E389" s="15" t="s">
        <v>525</v>
      </c>
      <c r="F389" s="14" t="s">
        <v>9</v>
      </c>
      <c r="G389" s="14" t="s">
        <v>16</v>
      </c>
      <c r="H389" s="14"/>
      <c r="I389" s="14" t="s">
        <v>66</v>
      </c>
      <c r="J389" s="15"/>
    </row>
    <row r="390" spans="1:10" ht="45" x14ac:dyDescent="0.25">
      <c r="A390" s="15" t="s">
        <v>61</v>
      </c>
      <c r="B390" s="15" t="s">
        <v>62</v>
      </c>
      <c r="C390" s="22" t="s">
        <v>526</v>
      </c>
      <c r="D390" s="15" t="s">
        <v>527</v>
      </c>
      <c r="E390" s="15" t="s">
        <v>525</v>
      </c>
      <c r="F390" s="14" t="s">
        <v>9</v>
      </c>
      <c r="G390" s="14" t="s">
        <v>16</v>
      </c>
      <c r="H390" s="14"/>
      <c r="I390" s="14" t="s">
        <v>66</v>
      </c>
      <c r="J390" s="15"/>
    </row>
    <row r="391" spans="1:10" ht="45" x14ac:dyDescent="0.25">
      <c r="A391" s="15" t="s">
        <v>61</v>
      </c>
      <c r="B391" s="15" t="s">
        <v>62</v>
      </c>
      <c r="C391" s="22" t="s">
        <v>528</v>
      </c>
      <c r="D391" s="15" t="s">
        <v>529</v>
      </c>
      <c r="E391" s="15" t="s">
        <v>525</v>
      </c>
      <c r="F391" s="14" t="s">
        <v>9</v>
      </c>
      <c r="G391" s="14" t="s">
        <v>16</v>
      </c>
      <c r="H391" s="14"/>
      <c r="I391" s="14" t="s">
        <v>66</v>
      </c>
      <c r="J391" s="15"/>
    </row>
    <row r="392" spans="1:10" ht="45" x14ac:dyDescent="0.25">
      <c r="A392" s="15" t="s">
        <v>61</v>
      </c>
      <c r="B392" s="15" t="s">
        <v>62</v>
      </c>
      <c r="C392" s="22" t="s">
        <v>530</v>
      </c>
      <c r="D392" s="15" t="s">
        <v>531</v>
      </c>
      <c r="E392" s="15" t="s">
        <v>525</v>
      </c>
      <c r="F392" s="14" t="s">
        <v>9</v>
      </c>
      <c r="G392" s="14" t="s">
        <v>16</v>
      </c>
      <c r="H392" s="14"/>
      <c r="I392" s="14" t="s">
        <v>66</v>
      </c>
      <c r="J392" s="15"/>
    </row>
    <row r="393" spans="1:10" ht="45" x14ac:dyDescent="0.25">
      <c r="A393" s="15" t="s">
        <v>61</v>
      </c>
      <c r="B393" s="15" t="s">
        <v>62</v>
      </c>
      <c r="C393" s="22" t="s">
        <v>532</v>
      </c>
      <c r="D393" s="15" t="s">
        <v>533</v>
      </c>
      <c r="E393" s="15" t="s">
        <v>534</v>
      </c>
      <c r="F393" s="14" t="s">
        <v>9</v>
      </c>
      <c r="G393" s="14" t="s">
        <v>16</v>
      </c>
      <c r="H393" s="14"/>
      <c r="I393" s="14" t="s">
        <v>66</v>
      </c>
      <c r="J393" s="15"/>
    </row>
    <row r="394" spans="1:10" ht="45" x14ac:dyDescent="0.25">
      <c r="A394" s="15" t="s">
        <v>61</v>
      </c>
      <c r="B394" s="15" t="s">
        <v>62</v>
      </c>
      <c r="C394" s="22" t="s">
        <v>535</v>
      </c>
      <c r="D394" s="15" t="s">
        <v>536</v>
      </c>
      <c r="E394" s="15" t="s">
        <v>525</v>
      </c>
      <c r="F394" s="14" t="s">
        <v>9</v>
      </c>
      <c r="G394" s="14" t="s">
        <v>16</v>
      </c>
      <c r="H394" s="14"/>
      <c r="I394" s="14" t="s">
        <v>66</v>
      </c>
      <c r="J394" s="15"/>
    </row>
    <row r="395" spans="1:10" ht="45" x14ac:dyDescent="0.25">
      <c r="A395" s="15" t="s">
        <v>61</v>
      </c>
      <c r="B395" s="15" t="s">
        <v>62</v>
      </c>
      <c r="C395" s="22" t="s">
        <v>537</v>
      </c>
      <c r="D395" s="15" t="s">
        <v>538</v>
      </c>
      <c r="E395" s="15" t="s">
        <v>525</v>
      </c>
      <c r="F395" s="14" t="s">
        <v>9</v>
      </c>
      <c r="G395" s="14" t="s">
        <v>16</v>
      </c>
      <c r="H395" s="14"/>
      <c r="I395" s="14" t="s">
        <v>66</v>
      </c>
      <c r="J395" s="15"/>
    </row>
    <row r="396" spans="1:10" ht="45" x14ac:dyDescent="0.25">
      <c r="A396" s="15" t="s">
        <v>61</v>
      </c>
      <c r="B396" s="15" t="s">
        <v>62</v>
      </c>
      <c r="C396" s="22" t="s">
        <v>539</v>
      </c>
      <c r="D396" s="15" t="s">
        <v>540</v>
      </c>
      <c r="E396" s="15" t="s">
        <v>525</v>
      </c>
      <c r="F396" s="14" t="s">
        <v>9</v>
      </c>
      <c r="G396" s="14" t="s">
        <v>16</v>
      </c>
      <c r="H396" s="14"/>
      <c r="I396" s="14" t="s">
        <v>66</v>
      </c>
      <c r="J396" s="15"/>
    </row>
    <row r="397" spans="1:10" ht="45" x14ac:dyDescent="0.25">
      <c r="A397" s="15" t="s">
        <v>61</v>
      </c>
      <c r="B397" s="15" t="s">
        <v>62</v>
      </c>
      <c r="C397" s="22" t="s">
        <v>541</v>
      </c>
      <c r="D397" s="15" t="s">
        <v>542</v>
      </c>
      <c r="E397" s="15" t="s">
        <v>525</v>
      </c>
      <c r="F397" s="14" t="s">
        <v>9</v>
      </c>
      <c r="G397" s="14" t="s">
        <v>16</v>
      </c>
      <c r="H397" s="14"/>
      <c r="I397" s="14" t="s">
        <v>66</v>
      </c>
      <c r="J397" s="15"/>
    </row>
    <row r="398" spans="1:10" ht="45" x14ac:dyDescent="0.25">
      <c r="A398" s="15" t="s">
        <v>61</v>
      </c>
      <c r="B398" s="15" t="s">
        <v>62</v>
      </c>
      <c r="C398" s="22" t="s">
        <v>543</v>
      </c>
      <c r="D398" s="15" t="s">
        <v>544</v>
      </c>
      <c r="E398" s="15" t="s">
        <v>525</v>
      </c>
      <c r="F398" s="14" t="s">
        <v>9</v>
      </c>
      <c r="G398" s="14" t="s">
        <v>16</v>
      </c>
      <c r="H398" s="14"/>
      <c r="I398" s="14" t="s">
        <v>66</v>
      </c>
      <c r="J398" s="15"/>
    </row>
    <row r="399" spans="1:10" ht="45" x14ac:dyDescent="0.25">
      <c r="A399" s="15" t="s">
        <v>61</v>
      </c>
      <c r="B399" s="15" t="s">
        <v>62</v>
      </c>
      <c r="C399" s="22" t="s">
        <v>545</v>
      </c>
      <c r="D399" s="15" t="s">
        <v>546</v>
      </c>
      <c r="E399" s="15" t="s">
        <v>525</v>
      </c>
      <c r="F399" s="14" t="s">
        <v>9</v>
      </c>
      <c r="G399" s="14" t="s">
        <v>16</v>
      </c>
      <c r="H399" s="14"/>
      <c r="I399" s="14" t="s">
        <v>66</v>
      </c>
      <c r="J399" s="15"/>
    </row>
    <row r="400" spans="1:10" ht="45" x14ac:dyDescent="0.25">
      <c r="A400" s="15" t="s">
        <v>61</v>
      </c>
      <c r="B400" s="15" t="s">
        <v>62</v>
      </c>
      <c r="C400" s="22" t="s">
        <v>547</v>
      </c>
      <c r="D400" s="15" t="s">
        <v>548</v>
      </c>
      <c r="E400" s="15" t="s">
        <v>525</v>
      </c>
      <c r="F400" s="14" t="s">
        <v>9</v>
      </c>
      <c r="G400" s="14" t="s">
        <v>16</v>
      </c>
      <c r="H400" s="14"/>
      <c r="I400" s="14" t="s">
        <v>66</v>
      </c>
      <c r="J400" s="15"/>
    </row>
    <row r="401" spans="1:10" ht="45" x14ac:dyDescent="0.25">
      <c r="A401" s="15" t="s">
        <v>61</v>
      </c>
      <c r="B401" s="15" t="s">
        <v>62</v>
      </c>
      <c r="C401" s="22" t="s">
        <v>549</v>
      </c>
      <c r="D401" s="15" t="s">
        <v>550</v>
      </c>
      <c r="E401" s="15" t="s">
        <v>525</v>
      </c>
      <c r="F401" s="14" t="s">
        <v>9</v>
      </c>
      <c r="G401" s="14" t="s">
        <v>16</v>
      </c>
      <c r="H401" s="14"/>
      <c r="I401" s="14" t="s">
        <v>66</v>
      </c>
      <c r="J401" s="15"/>
    </row>
  </sheetData>
  <mergeCells count="183">
    <mergeCell ref="B88:B99"/>
    <mergeCell ref="A2:A143"/>
    <mergeCell ref="A144:A163"/>
    <mergeCell ref="A164:A175"/>
    <mergeCell ref="B124:B143"/>
    <mergeCell ref="B144:B163"/>
    <mergeCell ref="B164:B175"/>
    <mergeCell ref="C172:C173"/>
    <mergeCell ref="D172:D173"/>
    <mergeCell ref="C174:C175"/>
    <mergeCell ref="D174:D175"/>
    <mergeCell ref="D168:D169"/>
    <mergeCell ref="C168:C169"/>
    <mergeCell ref="C170:C171"/>
    <mergeCell ref="D170:D171"/>
    <mergeCell ref="C160:C161"/>
    <mergeCell ref="D160:D161"/>
    <mergeCell ref="C162:C163"/>
    <mergeCell ref="D162:D163"/>
    <mergeCell ref="C166:C167"/>
    <mergeCell ref="D166:D167"/>
    <mergeCell ref="D158:D159"/>
    <mergeCell ref="C156:C157"/>
    <mergeCell ref="D156:D157"/>
    <mergeCell ref="C158:C159"/>
    <mergeCell ref="C152:C153"/>
    <mergeCell ref="D152:D153"/>
    <mergeCell ref="C154:C155"/>
    <mergeCell ref="D154:D155"/>
    <mergeCell ref="C148:C149"/>
    <mergeCell ref="D148:D149"/>
    <mergeCell ref="C150:C151"/>
    <mergeCell ref="D150:D151"/>
    <mergeCell ref="C144:C145"/>
    <mergeCell ref="D144:D145"/>
    <mergeCell ref="C146:C147"/>
    <mergeCell ref="D146:D147"/>
    <mergeCell ref="C140:C141"/>
    <mergeCell ref="D140:D141"/>
    <mergeCell ref="C142:C143"/>
    <mergeCell ref="D142:D143"/>
    <mergeCell ref="C136:C137"/>
    <mergeCell ref="D136:D137"/>
    <mergeCell ref="C138:C139"/>
    <mergeCell ref="D138:D139"/>
    <mergeCell ref="C132:C133"/>
    <mergeCell ref="D132:D133"/>
    <mergeCell ref="C134:C135"/>
    <mergeCell ref="D134:D135"/>
    <mergeCell ref="C128:C129"/>
    <mergeCell ref="D128:D129"/>
    <mergeCell ref="C130:C131"/>
    <mergeCell ref="D130:D131"/>
    <mergeCell ref="C124:C125"/>
    <mergeCell ref="D124:D125"/>
    <mergeCell ref="C126:C127"/>
    <mergeCell ref="D126:D127"/>
    <mergeCell ref="C96:C97"/>
    <mergeCell ref="D96:D97"/>
    <mergeCell ref="C98:C99"/>
    <mergeCell ref="D98:D99"/>
    <mergeCell ref="D102:D103"/>
    <mergeCell ref="C104:C105"/>
    <mergeCell ref="D104:D105"/>
    <mergeCell ref="C108:C109"/>
    <mergeCell ref="D108:D109"/>
    <mergeCell ref="C110:C111"/>
    <mergeCell ref="C92:C93"/>
    <mergeCell ref="D92:D93"/>
    <mergeCell ref="C94:C95"/>
    <mergeCell ref="D94:D95"/>
    <mergeCell ref="C88:C89"/>
    <mergeCell ref="D88:D89"/>
    <mergeCell ref="C90:C91"/>
    <mergeCell ref="D90:D91"/>
    <mergeCell ref="C86:C87"/>
    <mergeCell ref="D86:D87"/>
    <mergeCell ref="B2:B87"/>
    <mergeCell ref="C82:C83"/>
    <mergeCell ref="D82:D83"/>
    <mergeCell ref="C84:C85"/>
    <mergeCell ref="D84:D85"/>
    <mergeCell ref="C78:C79"/>
    <mergeCell ref="D78:D79"/>
    <mergeCell ref="C80:C81"/>
    <mergeCell ref="D80:D81"/>
    <mergeCell ref="C74:C75"/>
    <mergeCell ref="D74:D75"/>
    <mergeCell ref="C76:C77"/>
    <mergeCell ref="D76:D77"/>
    <mergeCell ref="C70:C71"/>
    <mergeCell ref="D70:D71"/>
    <mergeCell ref="C72:C73"/>
    <mergeCell ref="D72:D73"/>
    <mergeCell ref="C66:C67"/>
    <mergeCell ref="D66:D67"/>
    <mergeCell ref="C68:C69"/>
    <mergeCell ref="D68:D69"/>
    <mergeCell ref="C62:C63"/>
    <mergeCell ref="D62:D63"/>
    <mergeCell ref="C64:C65"/>
    <mergeCell ref="D64:D65"/>
    <mergeCell ref="C58:C59"/>
    <mergeCell ref="D58:D59"/>
    <mergeCell ref="C60:C61"/>
    <mergeCell ref="D60:D61"/>
    <mergeCell ref="C54:C55"/>
    <mergeCell ref="D54:D55"/>
    <mergeCell ref="C56:C57"/>
    <mergeCell ref="D56:D57"/>
    <mergeCell ref="C50:C51"/>
    <mergeCell ref="D50:D51"/>
    <mergeCell ref="C52:C53"/>
    <mergeCell ref="D52:D53"/>
    <mergeCell ref="C46:C47"/>
    <mergeCell ref="D46:D47"/>
    <mergeCell ref="C48:C49"/>
    <mergeCell ref="D48:D49"/>
    <mergeCell ref="C42:C43"/>
    <mergeCell ref="D42:D43"/>
    <mergeCell ref="C44:C45"/>
    <mergeCell ref="D44:D45"/>
    <mergeCell ref="C38:C39"/>
    <mergeCell ref="D38:D39"/>
    <mergeCell ref="C40:C41"/>
    <mergeCell ref="D40:D41"/>
    <mergeCell ref="C34:C35"/>
    <mergeCell ref="D34:D35"/>
    <mergeCell ref="C36:C37"/>
    <mergeCell ref="D36:D37"/>
    <mergeCell ref="C30:C31"/>
    <mergeCell ref="D30:D31"/>
    <mergeCell ref="C32:C33"/>
    <mergeCell ref="D32:D33"/>
    <mergeCell ref="C26:C27"/>
    <mergeCell ref="D26:D27"/>
    <mergeCell ref="C28:C29"/>
    <mergeCell ref="D28:D29"/>
    <mergeCell ref="C22:C23"/>
    <mergeCell ref="D22:D23"/>
    <mergeCell ref="C24:C25"/>
    <mergeCell ref="D24:D25"/>
    <mergeCell ref="C18:C19"/>
    <mergeCell ref="D18:D19"/>
    <mergeCell ref="C20:C21"/>
    <mergeCell ref="D20:D21"/>
    <mergeCell ref="C14:C15"/>
    <mergeCell ref="D14:D15"/>
    <mergeCell ref="C16:C17"/>
    <mergeCell ref="D16:D17"/>
    <mergeCell ref="C10:C11"/>
    <mergeCell ref="D10:D11"/>
    <mergeCell ref="C12:C13"/>
    <mergeCell ref="D12:D13"/>
    <mergeCell ref="C6:C7"/>
    <mergeCell ref="D6:D7"/>
    <mergeCell ref="C8:C9"/>
    <mergeCell ref="D8:D9"/>
    <mergeCell ref="C4:C5"/>
    <mergeCell ref="D4:D5"/>
    <mergeCell ref="C2:C3"/>
    <mergeCell ref="D2:D3"/>
    <mergeCell ref="C122:C123"/>
    <mergeCell ref="D122:D123"/>
    <mergeCell ref="B100:B123"/>
    <mergeCell ref="C164:C165"/>
    <mergeCell ref="D164:D165"/>
    <mergeCell ref="C116:C117"/>
    <mergeCell ref="D116:D117"/>
    <mergeCell ref="C118:C119"/>
    <mergeCell ref="D118:D119"/>
    <mergeCell ref="C120:C121"/>
    <mergeCell ref="D120:D121"/>
    <mergeCell ref="D110:D111"/>
    <mergeCell ref="C112:C113"/>
    <mergeCell ref="D112:D113"/>
    <mergeCell ref="C114:C115"/>
    <mergeCell ref="D114:D115"/>
    <mergeCell ref="D100:D101"/>
    <mergeCell ref="C100:C101"/>
    <mergeCell ref="C106:C107"/>
    <mergeCell ref="D106:D107"/>
    <mergeCell ref="C102:C103"/>
  </mergeCells>
  <phoneticPr fontId="8" type="noConversion"/>
  <pageMargins left="0.7" right="0.7" top="0.75" bottom="0.75" header="0.51180555555555496" footer="0.51180555555555496"/>
  <pageSetup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1"/>
  <sheetViews>
    <sheetView zoomScaleNormal="100" workbookViewId="0">
      <selection activeCell="A18" sqref="A18"/>
    </sheetView>
  </sheetViews>
  <sheetFormatPr baseColWidth="10" defaultColWidth="8.7109375" defaultRowHeight="15" x14ac:dyDescent="0.25"/>
  <cols>
    <col min="1" max="1" width="129.28515625" customWidth="1"/>
    <col min="3" max="3" width="26.140625" customWidth="1"/>
    <col min="5" max="5" width="19.28515625" customWidth="1"/>
  </cols>
  <sheetData>
    <row r="2" spans="1:5" x14ac:dyDescent="0.25">
      <c r="A2" s="1" t="s">
        <v>5</v>
      </c>
      <c r="B2" s="2"/>
      <c r="C2" s="1" t="s">
        <v>6</v>
      </c>
      <c r="D2" s="2"/>
      <c r="E2" s="1" t="s">
        <v>7</v>
      </c>
    </row>
    <row r="3" spans="1:5" x14ac:dyDescent="0.25">
      <c r="A3" t="s">
        <v>9</v>
      </c>
      <c r="C3" t="s">
        <v>10</v>
      </c>
      <c r="E3" t="s">
        <v>11</v>
      </c>
    </row>
    <row r="4" spans="1:5" x14ac:dyDescent="0.25">
      <c r="A4" t="s">
        <v>12</v>
      </c>
      <c r="C4" t="s">
        <v>13</v>
      </c>
      <c r="E4" t="s">
        <v>14</v>
      </c>
    </row>
    <row r="5" spans="1:5" x14ac:dyDescent="0.25">
      <c r="A5" t="s">
        <v>15</v>
      </c>
      <c r="C5" t="s">
        <v>16</v>
      </c>
      <c r="E5" t="s">
        <v>17</v>
      </c>
    </row>
    <row r="6" spans="1:5" x14ac:dyDescent="0.25">
      <c r="A6" t="s">
        <v>18</v>
      </c>
      <c r="C6" t="s">
        <v>19</v>
      </c>
      <c r="E6" t="s">
        <v>20</v>
      </c>
    </row>
    <row r="7" spans="1:5" x14ac:dyDescent="0.25">
      <c r="A7" t="s">
        <v>21</v>
      </c>
      <c r="C7" t="s">
        <v>22</v>
      </c>
      <c r="E7" t="s">
        <v>23</v>
      </c>
    </row>
    <row r="8" spans="1:5" x14ac:dyDescent="0.25">
      <c r="A8" t="s">
        <v>24</v>
      </c>
      <c r="C8" t="s">
        <v>25</v>
      </c>
    </row>
    <row r="9" spans="1:5" x14ac:dyDescent="0.25">
      <c r="A9" t="s">
        <v>23</v>
      </c>
      <c r="C9" t="s">
        <v>24</v>
      </c>
    </row>
    <row r="10" spans="1:5" x14ac:dyDescent="0.25">
      <c r="C10" t="s">
        <v>23</v>
      </c>
    </row>
    <row r="14" spans="1:5" ht="45" x14ac:dyDescent="0.25">
      <c r="A14" s="19" t="s">
        <v>552</v>
      </c>
    </row>
    <row r="15" spans="1:5" ht="30" x14ac:dyDescent="0.25">
      <c r="A15" s="20" t="s">
        <v>553</v>
      </c>
    </row>
    <row r="16" spans="1:5" ht="30" x14ac:dyDescent="0.25">
      <c r="A16" s="20" t="s">
        <v>719</v>
      </c>
    </row>
    <row r="17" spans="1:1" ht="30" x14ac:dyDescent="0.25">
      <c r="A17" s="20" t="s">
        <v>722</v>
      </c>
    </row>
    <row r="18" spans="1:1" x14ac:dyDescent="0.25">
      <c r="A18" t="s">
        <v>554</v>
      </c>
    </row>
    <row r="19" spans="1:1" x14ac:dyDescent="0.25">
      <c r="A19" t="s">
        <v>555</v>
      </c>
    </row>
    <row r="20" spans="1:1" x14ac:dyDescent="0.25">
      <c r="A20" t="s">
        <v>720</v>
      </c>
    </row>
    <row r="21" spans="1:1" x14ac:dyDescent="0.25">
      <c r="A21" t="s">
        <v>721</v>
      </c>
    </row>
  </sheetData>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51aa521f-7cbd-47c5-afee-4a8147a04eed">
      <UserInfo>
        <DisplayName>Pascal Gouedo</DisplayName>
        <AccountId>15</AccountId>
        <AccountType/>
      </UserInfo>
      <UserInfo>
        <DisplayName>Yoann Pruvost</DisplayName>
        <AccountId>14</AccountId>
        <AccountType/>
      </UserInfo>
      <UserInfo>
        <DisplayName>Xavier Aubert</DisplayName>
        <AccountId>60</AccountId>
        <AccountType/>
      </UserInfo>
    </SharedWithUsers>
    <lcf76f155ced4ddcb4097134ff3c332f xmlns="cbd820e2-9c8a-4c01-9a9c-6b4c26777899">
      <Terms xmlns="http://schemas.microsoft.com/office/infopath/2007/PartnerControls"/>
    </lcf76f155ced4ddcb4097134ff3c332f>
    <TaxCatchAll xmlns="51aa521f-7cbd-47c5-afee-4a8147a04ee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FCF9BE3DDC69D46817A851BEC5550B1" ma:contentTypeVersion="14" ma:contentTypeDescription="Crée un document." ma:contentTypeScope="" ma:versionID="6f429ff05de3a495de36a912eeee1367">
  <xsd:schema xmlns:xsd="http://www.w3.org/2001/XMLSchema" xmlns:xs="http://www.w3.org/2001/XMLSchema" xmlns:p="http://schemas.microsoft.com/office/2006/metadata/properties" xmlns:ns2="cbd820e2-9c8a-4c01-9a9c-6b4c26777899" xmlns:ns3="51aa521f-7cbd-47c5-afee-4a8147a04eed" targetNamespace="http://schemas.microsoft.com/office/2006/metadata/properties" ma:root="true" ma:fieldsID="8dba9ee4a9862521e056f2186065b8ec" ns2:_="" ns3:_="">
    <xsd:import namespace="cbd820e2-9c8a-4c01-9a9c-6b4c26777899"/>
    <xsd:import namespace="51aa521f-7cbd-47c5-afee-4a8147a04ee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d820e2-9c8a-4c01-9a9c-6b4c267778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alises d’images" ma:readOnly="false" ma:fieldId="{5cf76f15-5ced-4ddc-b409-7134ff3c332f}" ma:taxonomyMulti="true" ma:sspId="68bd86b6-d639-4884-9680-62e746fab3da"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aa521f-7cbd-47c5-afee-4a8147a04eed" elementFormDefault="qualified">
    <xsd:import namespace="http://schemas.microsoft.com/office/2006/documentManagement/types"/>
    <xsd:import namespace="http://schemas.microsoft.com/office/infopath/2007/PartnerControls"/>
    <xsd:element name="SharedWithUsers" ma:index="16"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Partagé avec détails" ma:internalName="SharedWithDetails" ma:readOnly="true">
      <xsd:simpleType>
        <xsd:restriction base="dms:Note">
          <xsd:maxLength value="255"/>
        </xsd:restriction>
      </xsd:simpleType>
    </xsd:element>
    <xsd:element name="TaxCatchAll" ma:index="20" nillable="true" ma:displayName="Taxonomy Catch All Column" ma:hidden="true" ma:list="{67132edb-7ad2-4046-b569-46a3488a100c}" ma:internalName="TaxCatchAll" ma:showField="CatchAllData" ma:web="51aa521f-7cbd-47c5-afee-4a8147a04ee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4F60D4-0833-4421-9009-A84D0EA022BE}">
  <ds:schemaRefs>
    <ds:schemaRef ds:uri="http://schemas.microsoft.com/sharepoint/v3/contenttype/forms"/>
  </ds:schemaRefs>
</ds:datastoreItem>
</file>

<file path=customXml/itemProps2.xml><?xml version="1.0" encoding="utf-8"?>
<ds:datastoreItem xmlns:ds="http://schemas.openxmlformats.org/officeDocument/2006/customXml" ds:itemID="{7C5FC15F-23F6-47EE-83DE-EFC8E02187DE}">
  <ds:schemaRefs>
    <ds:schemaRef ds:uri="http://schemas.microsoft.com/office/2006/metadata/properties"/>
    <ds:schemaRef ds:uri="http://schemas.microsoft.com/office/infopath/2007/PartnerControls"/>
    <ds:schemaRef ds:uri="51aa521f-7cbd-47c5-afee-4a8147a04eed"/>
    <ds:schemaRef ds:uri="cbd820e2-9c8a-4c01-9a9c-6b4c26777899"/>
  </ds:schemaRefs>
</ds:datastoreItem>
</file>

<file path=customXml/itemProps3.xml><?xml version="1.0" encoding="utf-8"?>
<ds:datastoreItem xmlns:ds="http://schemas.openxmlformats.org/officeDocument/2006/customXml" ds:itemID="{A798B716-2394-4866-BFC3-419DD59F07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bd820e2-9c8a-4c01-9a9c-6b4c26777899"/>
    <ds:schemaRef ds:uri="51aa521f-7cbd-47c5-afee-4a8147a04e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483</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ReadMe</vt:lpstr>
      <vt:lpstr>XPULP_SIMD</vt:lpstr>
      <vt:lpstr>DONOTDELETE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kcampbell</dc:creator>
  <dc:description/>
  <cp:lastModifiedBy>Xavier Aubert</cp:lastModifiedBy>
  <cp:revision>69</cp:revision>
  <dcterms:created xsi:type="dcterms:W3CDTF">2015-06-05T18:17:20Z</dcterms:created>
  <dcterms:modified xsi:type="dcterms:W3CDTF">2024-03-13T08:18:06Z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0x010100EFCF9BE3DDC69D46817A851BEC5550B1</vt:lpwstr>
  </property>
  <property fmtid="{D5CDD505-2E9C-101B-9397-08002B2CF9AE}" pid="9" name="MediaServiceImageTags">
    <vt:lpwstr/>
  </property>
</Properties>
</file>