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27795" windowHeight="1335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E8" i="1" l="1"/>
  <c r="E7" i="1"/>
  <c r="E4" i="1"/>
  <c r="E5" i="1" s="1"/>
  <c r="B20" i="1"/>
  <c r="E2" i="1" s="1"/>
  <c r="E1" i="1" s="1"/>
  <c r="E3" i="1" s="1"/>
  <c r="E6" i="1" l="1"/>
</calcChain>
</file>

<file path=xl/sharedStrings.xml><?xml version="1.0" encoding="utf-8"?>
<sst xmlns="http://schemas.openxmlformats.org/spreadsheetml/2006/main" count="17" uniqueCount="17">
  <si>
    <t>Vout</t>
  </si>
  <si>
    <t>Vin_min</t>
  </si>
  <si>
    <t>Vf</t>
  </si>
  <si>
    <t>Vsat</t>
  </si>
  <si>
    <t>ton</t>
  </si>
  <si>
    <t>toff</t>
  </si>
  <si>
    <t>f</t>
  </si>
  <si>
    <t>ton/toff</t>
  </si>
  <si>
    <t>Ct</t>
  </si>
  <si>
    <t>Ipk</t>
  </si>
  <si>
    <t>Iout_max</t>
  </si>
  <si>
    <t>Rsc</t>
  </si>
  <si>
    <t>Lmin</t>
  </si>
  <si>
    <t>Co</t>
  </si>
  <si>
    <t>Vripple</t>
  </si>
  <si>
    <t>R1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</si>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</sst>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D18" sqref="D18"/>
    </sheetView>
  </sheetViews>
  <sheetFormatPr defaultRowHeight="15" x14ac:dyDescent="0.25"/>
  <cols>
    <col min="5" max="5" width="12" bestFit="1" customWidth="1"/>
  </cols>
  <sheetData>
    <row r="1" spans="1:6" x14ac:dyDescent="0.25">
      <c r="A1" t="s">
        <v>0</v>
      </c>
      <c r="B1">
        <v>5</v>
      </c>
      <c r="D1" t="s">
        <v>4</v>
      </c>
      <c r="E1" s="1">
        <f>(1/B5)-E2</f>
        <v>7.2507552870090634E-4</v>
      </c>
      <c r="F1">
        <v>5</v>
      </c>
    </row>
    <row r="2" spans="1:6" x14ac:dyDescent="0.25">
      <c r="A2" t="s">
        <v>1</v>
      </c>
      <c r="B2">
        <v>17</v>
      </c>
      <c r="D2" t="s">
        <v>5</v>
      </c>
      <c r="E2">
        <f>(1/B5)/(B20+1)</f>
        <v>1.2749244712990937E-3</v>
      </c>
      <c r="F2">
        <v>17</v>
      </c>
    </row>
    <row r="3" spans="1:6" x14ac:dyDescent="0.25">
      <c r="A3" t="s">
        <v>2</v>
      </c>
      <c r="B3">
        <v>1</v>
      </c>
      <c r="D3" t="s">
        <v>8</v>
      </c>
      <c r="E3" s="1">
        <f>0.00004*E1</f>
        <v>2.9003021148036258E-8</v>
      </c>
    </row>
    <row r="4" spans="1:6" x14ac:dyDescent="0.25">
      <c r="A4" t="s">
        <v>3</v>
      </c>
      <c r="B4">
        <v>1.45</v>
      </c>
      <c r="D4" t="s">
        <v>9</v>
      </c>
      <c r="E4">
        <f>2*B6</f>
        <v>3</v>
      </c>
      <c r="F4">
        <v>1.6</v>
      </c>
    </row>
    <row r="5" spans="1:6" x14ac:dyDescent="0.25">
      <c r="A5" t="s">
        <v>6</v>
      </c>
      <c r="B5" s="1">
        <v>500</v>
      </c>
      <c r="D5" t="s">
        <v>11</v>
      </c>
      <c r="E5">
        <f>0.3/(E4)</f>
        <v>9.9999999999999992E-2</v>
      </c>
    </row>
    <row r="6" spans="1:6" x14ac:dyDescent="0.25">
      <c r="A6" t="s">
        <v>10</v>
      </c>
      <c r="B6" s="2">
        <v>1.5</v>
      </c>
      <c r="D6" t="s">
        <v>12</v>
      </c>
      <c r="E6" s="1">
        <f>(B2-B4-B1)*(E1+0.000001)/(E4)</f>
        <v>2.5533656092648544E-3</v>
      </c>
    </row>
    <row r="7" spans="1:6" x14ac:dyDescent="0.25">
      <c r="A7" t="s">
        <v>14</v>
      </c>
      <c r="B7">
        <v>0.1</v>
      </c>
      <c r="D7" t="s">
        <v>13</v>
      </c>
      <c r="E7" s="1">
        <f>E4/(B5*8*B7)</f>
        <v>7.4999999999999997E-3</v>
      </c>
    </row>
    <row r="8" spans="1:6" x14ac:dyDescent="0.25">
      <c r="A8" t="s">
        <v>15</v>
      </c>
      <c r="B8" s="1">
        <v>1000</v>
      </c>
      <c r="D8" t="s">
        <v>16</v>
      </c>
      <c r="E8" s="1">
        <f>(B1/1.25-1)*B8</f>
        <v>3000</v>
      </c>
    </row>
    <row r="20" spans="1:2" x14ac:dyDescent="0.25">
      <c r="A20" t="s">
        <v>7</v>
      </c>
      <c r="B20">
        <f>(B1+B3)/(B2-B4-B1)</f>
        <v>0.56872037914691942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</dc:creator>
  <cp:lastModifiedBy>Mihail</cp:lastModifiedBy>
  <dcterms:created xsi:type="dcterms:W3CDTF">2015-12-16T15:24:27Z</dcterms:created>
  <dcterms:modified xsi:type="dcterms:W3CDTF">2015-12-16T21:42:17Z</dcterms:modified>
</cp:coreProperties>
</file>