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en_skoroszyt"/>
  <mc:AlternateContent xmlns:mc="http://schemas.openxmlformats.org/markup-compatibility/2006">
    <mc:Choice Requires="x15">
      <x15ac:absPath xmlns:x15ac="http://schemas.microsoft.com/office/spreadsheetml/2010/11/ac" url="D:\Moje programy\BSJ Simulator\Development project\Reactions Source\"/>
    </mc:Choice>
  </mc:AlternateContent>
  <xr:revisionPtr revIDLastSave="0" documentId="13_ncr:1_{CEF73575-3C31-464F-8EB8-4148DAE9908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tatistics" sheetId="4" r:id="rId1"/>
    <sheet name="Table" sheetId="5" r:id="rId2"/>
    <sheet name="Backend" sheetId="3" state="hidden" r:id="rId3"/>
  </sheets>
  <definedNames>
    <definedName name="ExternalData_1" localSheetId="1" hidden="1">Table!$A$1:$K$36</definedName>
  </definedNames>
  <calcPr calcId="191029"/>
  <pivotCaches>
    <pivotCache cacheId="0" r:id="rId4"/>
    <pivotCache cacheId="1" r:id="rId5"/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Films_844d9ed5-918c-460a-9153-cdf6c235432c" name="tFilms" connection="Zapytanie — tFilms"/>
          <x15:modelTable id="tReactions_989f42a3-940e-49e2-847f-9d0f13d67c71" name="tReactions" connection="Zapytanie — tReactions"/>
        </x15:modelTables>
        <x15:modelRelationships>
          <x15:modelRelationship fromTable="tReactions" fromColumn="Source ID" toTable="tFilm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4" l="1"/>
  <c r="K5" i="4"/>
  <c r="F5" i="4"/>
  <c r="A5" i="4"/>
  <c r="L3" i="3"/>
  <c r="F1" i="4" s="1"/>
  <c r="L4" i="3"/>
  <c r="K1" i="4" s="1"/>
  <c r="L5" i="3"/>
  <c r="P1" i="4" s="1"/>
  <c r="A2" i="3" a="1"/>
  <c r="A2" i="3" s="1"/>
  <c r="L6" i="3"/>
  <c r="A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819E3-02D9-4472-9A9F-442B80A2473A}" keepAlive="1" name="Query - PathTable" description="Connection to the 'PathTable' query in the workbook." type="5" refreshedVersion="0" background="1">
    <dbPr connection="Provider=Microsoft.Mashup.OleDb.1;Data Source=$Workbook$;Location=PathTable;Extended Properties=&quot;&quot;" command="SELECT * FROM [PathTable]"/>
  </connection>
  <connection id="2" xr16:uid="{6BF5B7FE-9069-43C2-A9D8-12ED3129DA13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E41D189-5698-4FEC-A157-1A1166381E37}" keepAlive="1" name="Zapytanie — tAllFilms" description="Połączenie z zapytaniem „tAllFilms” w skoroszycie." type="5" refreshedVersion="8" background="1" saveData="1">
    <dbPr connection="Provider=Microsoft.Mashup.OleDb.1;Data Source=$Workbook$;Location=tAllFilms;Extended Properties=&quot;&quot;" command="SELECT * FROM [tAllFilms]"/>
  </connection>
  <connection id="4" xr16:uid="{A76B3208-E560-466E-8401-E8176C43743C}" name="Zapytanie — tFilms" description="Połączenie z zapytaniem „tFilms” w skoroszycie." type="100" refreshedVersion="8" minRefreshableVersion="5">
    <extLst>
      <ext xmlns:x15="http://schemas.microsoft.com/office/spreadsheetml/2010/11/main" uri="{DE250136-89BD-433C-8126-D09CA5730AF9}">
        <x15:connection id="9d5122e1-8a17-4caf-8018-fe9f2d1c0fef"/>
      </ext>
    </extLst>
  </connection>
  <connection id="5" xr16:uid="{DF1D2A90-0120-4888-851F-35E19FDE9DCF}" name="Zapytanie — tReactions" description="Połączenie z zapytaniem „tReactions” w skoroszycie." type="100" refreshedVersion="8" minRefreshableVersion="5">
    <extLst>
      <ext xmlns:x15="http://schemas.microsoft.com/office/spreadsheetml/2010/11/main" uri="{DE250136-89BD-433C-8126-D09CA5730AF9}">
        <x15:connection id="d240c253-9489-49c2-b90b-f702f3169ef0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<sst xmlns="http://schemas.openxmlformats.org/spreadsheetml/2006/main" count="234" uniqueCount="101">
  <si>
    <t>beg</t>
  </si>
  <si>
    <t>bigwin</t>
  </si>
  <si>
    <t>loss</t>
  </si>
  <si>
    <t>rage</t>
  </si>
  <si>
    <t>win</t>
  </si>
  <si>
    <t>Austin_07 Schadenfreude</t>
  </si>
  <si>
    <t>BossManCrack</t>
  </si>
  <si>
    <t>BossManLacks</t>
  </si>
  <si>
    <t>Colonel Rat</t>
  </si>
  <si>
    <t>ContentGoblin</t>
  </si>
  <si>
    <t>Door Repairman</t>
  </si>
  <si>
    <t>LOSSManJack</t>
  </si>
  <si>
    <t>Path to Self</t>
  </si>
  <si>
    <t>Etykiety wierszy</t>
  </si>
  <si>
    <t>Suma końcowa</t>
  </si>
  <si>
    <t>Etykiety kolumn</t>
  </si>
  <si>
    <t>Liczba Num</t>
  </si>
  <si>
    <t>Liczba Type</t>
  </si>
  <si>
    <t>Unique Youtuber Count</t>
  </si>
  <si>
    <t>Unique Films Count</t>
  </si>
  <si>
    <t>Unique Austin Reactions</t>
  </si>
  <si>
    <t>Total Reactions Count</t>
  </si>
  <si>
    <t>Type</t>
  </si>
  <si>
    <t>Num</t>
  </si>
  <si>
    <t>Source ID</t>
  </si>
  <si>
    <t>Timestamp (sec) start</t>
  </si>
  <si>
    <t>Timestamp (sec) end</t>
  </si>
  <si>
    <t>Total animation time</t>
  </si>
  <si>
    <t>Timestamp (min:sec)</t>
  </si>
  <si>
    <t>Do Compress</t>
  </si>
  <si>
    <t>01:56 - 02:03</t>
  </si>
  <si>
    <t>00:08 - 00:26</t>
  </si>
  <si>
    <t>25:33 - 25:38</t>
  </si>
  <si>
    <t>08:06 - 08:14</t>
  </si>
  <si>
    <t>10:05 - 10:18</t>
  </si>
  <si>
    <t>15:37 - 15:47</t>
  </si>
  <si>
    <t>26:12 - 26:24</t>
  </si>
  <si>
    <t>07:29 - 07:42</t>
  </si>
  <si>
    <t>18:18 - 18:21</t>
  </si>
  <si>
    <t>09:11 - 09:16</t>
  </si>
  <si>
    <t>01:27 - 01:33</t>
  </si>
  <si>
    <t>06:56 - 07:00</t>
  </si>
  <si>
    <t>01:10 - 01:16</t>
  </si>
  <si>
    <t>00:00 - 00:16</t>
  </si>
  <si>
    <t>00:12 - 00:21</t>
  </si>
  <si>
    <t>02:50 - 03:00</t>
  </si>
  <si>
    <t>04:57 - 05:05</t>
  </si>
  <si>
    <t>02:16 - 02:24</t>
  </si>
  <si>
    <t>00:13 - 00:32</t>
  </si>
  <si>
    <t>09:16 - 09:29</t>
  </si>
  <si>
    <t>27:49 - 27:56</t>
  </si>
  <si>
    <t>03:23 - 03:29</t>
  </si>
  <si>
    <t>05:24 - 05:29</t>
  </si>
  <si>
    <t>11:49 - 11:55</t>
  </si>
  <si>
    <t>13:49 - 13:53</t>
  </si>
  <si>
    <t>20:46 - 20:51</t>
  </si>
  <si>
    <t>04:11 - 04:15</t>
  </si>
  <si>
    <t>00:33 - 00:37</t>
  </si>
  <si>
    <t>06:33 - 06:40</t>
  </si>
  <si>
    <t>Film Title</t>
  </si>
  <si>
    <t>Film URL</t>
  </si>
  <si>
    <t>Film Author</t>
  </si>
  <si>
    <t>bossmanjack loses $300 donation in 5 minutes and freaks out</t>
  </si>
  <si>
    <t>https://www.youtube.com/watch?v=4ke6awD9KRQ</t>
  </si>
  <si>
    <t>Another Episode of ""I Just Lost It All"" - Epic BossmanJack Keno Rage</t>
  </si>
  <si>
    <t>https://www.youtube.com/watch?v=4s27l2nwTvY</t>
  </si>
  <si>
    <t>BossmanJack Dragon Sickness - Losing over 12k  Rants About Rigged Gambling and a Ruined Life</t>
  </si>
  <si>
    <t>https://www.youtube.com/watch?v=L1-OGnK8O68</t>
  </si>
  <si>
    <t>bossmanjack door lore</t>
  </si>
  <si>
    <t>https://www.youtube.com/watch?v=Gm6LIxO8FSM</t>
  </si>
  <si>
    <t>BossmanJack Ridicules BJ Dealer For Laughing At Him + Huge Meltdown</t>
  </si>
  <si>
    <t>https://www.youtube.com/watch?v=gRfC-IU9k6I</t>
  </si>
  <si>
    <t>BossmanJack Destroys Parent's Property Again - Pure Addiction Withdrawal Desperate for Quick Money</t>
  </si>
  <si>
    <t>https://www.youtube.com/watch?v=qVcLlPqdlYw</t>
  </si>
  <si>
    <t>BossmanJack Breaks Down Crying When Dope Bender Ends - This is Ruining My Life (pt.2)</t>
  </si>
  <si>
    <t>https://www.youtube.com/watch?v=ENPU19zh-Jc</t>
  </si>
  <si>
    <t>Austin_07 Trash Talks Troll Viewers - Losing on Plinko/Dice BossmanJack Clench Jaw</t>
  </si>
  <si>
    <t>https://www.youtube.com/watch?v=MIg7fCDQo4k</t>
  </si>
  <si>
    <t>BossmanJack Loses $14,000 "Quits Streaming" &amp; Deletes Discord</t>
  </si>
  <si>
    <t>https://www.youtube.com/watch?v=tHEBMV8Dros</t>
  </si>
  <si>
    <t>BossManJack Losses 2k In Minutes</t>
  </si>
  <si>
    <t>https://www.youtube.com/watch?v=9iWGAfZrIL4</t>
  </si>
  <si>
    <t>BossmanJack wall kick &amp; chair spike (9/14/23)</t>
  </si>
  <si>
    <t>https://www.youtube.com/watch?v=OAKYWrl6Zgg</t>
  </si>
  <si>
    <t>Bossmanjack Rage Compilation 2023</t>
  </si>
  <si>
    <t>https://www.youtube.com/watch?v=4IuH7zNZg-k</t>
  </si>
  <si>
    <t>bossmanjack DESTROYS keyboard</t>
  </si>
  <si>
    <t>https://www.youtube.com/watch?v=4JNjd9rUHJU</t>
  </si>
  <si>
    <t>Bossmanjack wins $6k on roulette. Will he.. n/m he loses it all. #gaming #twitch</t>
  </si>
  <si>
    <t>https://www.youtube.com/watch?v=XF9OjwNTA3E</t>
  </si>
  <si>
    <t>lolshtar</t>
  </si>
  <si>
    <t>bossmanjack last sesh before ban,EVERYTHING IS RIGGED AND ASCAM AND NO1CARES,they changed my account</t>
  </si>
  <si>
    <t>https://www.youtube.com/watch?v=zEzAfTZK-4g</t>
  </si>
  <si>
    <t>11:47 - 11:53</t>
  </si>
  <si>
    <t>23:09 - 23:19</t>
  </si>
  <si>
    <t>33:00 - 33:13</t>
  </si>
  <si>
    <t>34:38 - 34:48</t>
  </si>
  <si>
    <t>bossmanjack have a crying sesh,second keyboard slammed,SCAM AND RIGGED,more twitch ads for non subs</t>
  </si>
  <si>
    <t>https://www.youtube.com/watch?v=JVEwSGKJ_sU</t>
  </si>
  <si>
    <t>19:21 - 19:27</t>
  </si>
  <si>
    <t>42:47 - 42:54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</si>
</sst>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238"/>
    </font>
    <font>
      <b/>
      <sz val="48"/>
      <color theme="0"/>
      <name val="Times New Roman"/>
      <family val="1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4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[Statistics.xlsx]Backend!Tabela przestawna1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Structure</a:t>
            </a:r>
            <a:r>
              <a:rPr lang="en-US" b="1" i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reactions by authors</a:t>
            </a:r>
            <a:endParaRPr lang="pl-PL" b="1" i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329551891119995E-2"/>
          <c:y val="0.17261406276627889"/>
          <c:w val="0.94534108768318859"/>
          <c:h val="0.564487191952901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Backend!$B$7:$B$8</c:f>
              <c:strCache>
                <c:ptCount val="1"/>
                <c:pt idx="0">
                  <c:v>Austin_07 Schadenfreude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Backend!$B$9:$B$14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9-4057-84D7-305DE1421BEF}"/>
            </c:ext>
          </c:extLst>
        </c:ser>
        <c:ser>
          <c:idx val="1"/>
          <c:order val="1"/>
          <c:tx>
            <c:strRef>
              <c:f>Backend!$C$7:$C$8</c:f>
              <c:strCache>
                <c:ptCount val="1"/>
                <c:pt idx="0">
                  <c:v>BossManCrack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Backend!$C$9:$C$14</c:f>
              <c:numCache>
                <c:formatCode>General</c:formatCode>
                <c:ptCount val="5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D9-4057-84D7-305DE1421BEF}"/>
            </c:ext>
          </c:extLst>
        </c:ser>
        <c:ser>
          <c:idx val="2"/>
          <c:order val="2"/>
          <c:tx>
            <c:strRef>
              <c:f>Backend!$D$7:$D$8</c:f>
              <c:strCache>
                <c:ptCount val="1"/>
                <c:pt idx="0">
                  <c:v>BossManLacks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Backend!$D$9:$D$14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9-4057-84D7-305DE1421BEF}"/>
            </c:ext>
          </c:extLst>
        </c:ser>
        <c:ser>
          <c:idx val="3"/>
          <c:order val="3"/>
          <c:tx>
            <c:strRef>
              <c:f>Backend!$E$7:$E$8</c:f>
              <c:strCache>
                <c:ptCount val="1"/>
                <c:pt idx="0">
                  <c:v>Colonel 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Backend!$E$9:$E$14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9-4057-84D7-305DE1421BEF}"/>
            </c:ext>
          </c:extLst>
        </c:ser>
        <c:ser>
          <c:idx val="4"/>
          <c:order val="4"/>
          <c:tx>
            <c:strRef>
              <c:f>Backend!$F$7:$F$8</c:f>
              <c:strCache>
                <c:ptCount val="1"/>
                <c:pt idx="0">
                  <c:v>ContentGoblin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Backend!$F$9:$F$14</c:f>
              <c:numCache>
                <c:formatCode>General</c:formatCode>
                <c:ptCount val="5"/>
                <c:pt idx="0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9-4057-84D7-305DE1421BEF}"/>
            </c:ext>
          </c:extLst>
        </c:ser>
        <c:ser>
          <c:idx val="5"/>
          <c:order val="5"/>
          <c:tx>
            <c:strRef>
              <c:f>Backend!$G$7:$G$8</c:f>
              <c:strCache>
                <c:ptCount val="1"/>
                <c:pt idx="0">
                  <c:v>Door Repairman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Backend!$G$9:$G$14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D9-4057-84D7-305DE1421BEF}"/>
            </c:ext>
          </c:extLst>
        </c:ser>
        <c:ser>
          <c:idx val="6"/>
          <c:order val="6"/>
          <c:tx>
            <c:strRef>
              <c:f>Backend!$H$7:$H$8</c:f>
              <c:strCache>
                <c:ptCount val="1"/>
                <c:pt idx="0">
                  <c:v>lolshtar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Backend!$H$9:$H$14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D9-4057-84D7-305DE1421BEF}"/>
            </c:ext>
          </c:extLst>
        </c:ser>
        <c:ser>
          <c:idx val="7"/>
          <c:order val="7"/>
          <c:tx>
            <c:strRef>
              <c:f>Backend!$I$7:$I$8</c:f>
              <c:strCache>
                <c:ptCount val="1"/>
                <c:pt idx="0">
                  <c:v>LOSSManJack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Backend!$A$9:$A$14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Backend!$I$9:$I$14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7-4F42-A4DC-F9ADA7F178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1884464"/>
        <c:axId val="201886384"/>
      </c:barChart>
      <c:catAx>
        <c:axId val="2018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886384"/>
        <c:crosses val="autoZero"/>
        <c:auto val="1"/>
        <c:lblAlgn val="ctr"/>
        <c:lblOffset val="100"/>
        <c:noMultiLvlLbl val="0"/>
      </c:catAx>
      <c:valAx>
        <c:axId val="2018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20188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32971789122386E-2"/>
          <c:y val="0.82158099217015923"/>
          <c:w val="0.71180818293992842"/>
          <c:h val="0.15391006007387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[Statistics.xlsx]Backend!Tabela przestawna2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i="1">
                <a:latin typeface="Times New Roman" panose="02020603050405020304" pitchFamily="18" charset="0"/>
                <a:cs typeface="Times New Roman" panose="02020603050405020304" pitchFamily="18" charset="0"/>
              </a:rPr>
              <a:t>Structure of all reactions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Backend!$B$21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3A-40E8-8197-D9702BDA5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E3A-40E8-8197-D9702BDA5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E3A-40E8-8197-D9702BDA5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E3A-40E8-8197-D9702BDA5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E3A-40E8-8197-D9702BDA5E7C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Backend!$A$22:$A$27</c:f>
              <c:strCache>
                <c:ptCount val="5"/>
                <c:pt idx="0">
                  <c:v>beg</c:v>
                </c:pt>
                <c:pt idx="1">
                  <c:v>bigwin</c:v>
                </c:pt>
                <c:pt idx="2">
                  <c:v>loss</c:v>
                </c:pt>
                <c:pt idx="3">
                  <c:v>rage</c:v>
                </c:pt>
                <c:pt idx="4">
                  <c:v>win</c:v>
                </c:pt>
              </c:strCache>
            </c:strRef>
          </c:cat>
          <c:val>
            <c:numRef>
              <c:f>Backend!$B$22:$B$27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3A-40E8-8197-D9702BDA5E7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1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[Statistics.xlsx]Backend!Tabela przestawna3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Reactions</a:t>
            </a:r>
            <a:r>
              <a:rPr lang="en-US" sz="2000" b="1" i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type by Video ID</a:t>
            </a:r>
            <a:endParaRPr lang="pl-PL" sz="2000" b="1" i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960700155295254E-2"/>
          <c:y val="0.19020163601254941"/>
          <c:w val="0.83179213847030276"/>
          <c:h val="0.657799130363588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Backend!$B$33:$B$34</c:f>
              <c:strCache>
                <c:ptCount val="1"/>
                <c:pt idx="0">
                  <c:v>beg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Backend!$A$35:$A$50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Backend!$B$35:$B$50</c:f>
              <c:numCache>
                <c:formatCode>General</c:formatCode>
                <c:ptCount val="16"/>
                <c:pt idx="5">
                  <c:v>1</c:v>
                </c:pt>
                <c:pt idx="6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9-4F46-839F-9E14DDCF9AFB}"/>
            </c:ext>
          </c:extLst>
        </c:ser>
        <c:ser>
          <c:idx val="1"/>
          <c:order val="1"/>
          <c:tx>
            <c:strRef>
              <c:f>Backend!$C$33:$C$34</c:f>
              <c:strCache>
                <c:ptCount val="1"/>
                <c:pt idx="0">
                  <c:v>bigwin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Backend!$A$35:$A$50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Backend!$C$35:$C$50</c:f>
              <c:numCache>
                <c:formatCode>General</c:formatCode>
                <c:ptCount val="16"/>
                <c:pt idx="5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9-4F46-839F-9E14DDCF9AFB}"/>
            </c:ext>
          </c:extLst>
        </c:ser>
        <c:ser>
          <c:idx val="2"/>
          <c:order val="2"/>
          <c:tx>
            <c:strRef>
              <c:f>Backend!$D$33:$D$34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Backend!$A$35:$A$50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Backend!$D$35:$D$50</c:f>
              <c:numCache>
                <c:formatCode>General</c:formatCode>
                <c:ptCount val="16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9-4F46-839F-9E14DDCF9AFB}"/>
            </c:ext>
          </c:extLst>
        </c:ser>
        <c:ser>
          <c:idx val="3"/>
          <c:order val="3"/>
          <c:tx>
            <c:strRef>
              <c:f>Backend!$E$33:$E$34</c:f>
              <c:strCache>
                <c:ptCount val="1"/>
                <c:pt idx="0">
                  <c:v>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Backend!$A$35:$A$50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Backend!$E$35:$E$50</c:f>
              <c:numCache>
                <c:formatCode>General</c:formatCode>
                <c:ptCount val="16"/>
                <c:pt idx="2">
                  <c:v>1</c:v>
                </c:pt>
                <c:pt idx="3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9-4F46-839F-9E14DDCF9AFB}"/>
            </c:ext>
          </c:extLst>
        </c:ser>
        <c:ser>
          <c:idx val="4"/>
          <c:order val="4"/>
          <c:tx>
            <c:strRef>
              <c:f>Backend!$F$33:$F$34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Backend!$A$35:$A$50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Backend!$F$35:$F$50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29-4F46-839F-9E14DDCF9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2030223"/>
        <c:axId val="492029263"/>
      </c:barChart>
      <c:catAx>
        <c:axId val="49203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492029263"/>
        <c:crosses val="autoZero"/>
        <c:auto val="1"/>
        <c:lblAlgn val="ctr"/>
        <c:lblOffset val="100"/>
        <c:noMultiLvlLbl val="0"/>
      </c:catAx>
      <c:valAx>
        <c:axId val="4920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49203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6</xdr:row>
      <xdr:rowOff>76200</xdr:rowOff>
    </xdr:from>
    <xdr:to>
      <xdr:col>18</xdr:col>
      <xdr:colOff>603250</xdr:colOff>
      <xdr:row>27</xdr:row>
      <xdr:rowOff>6350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2361788-A6C8-4747-A338-301B731D9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63500</xdr:rowOff>
    </xdr:from>
    <xdr:to>
      <xdr:col>9</xdr:col>
      <xdr:colOff>393700</xdr:colOff>
      <xdr:row>27</xdr:row>
      <xdr:rowOff>12700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ABDBD48-F362-4BAA-BD91-965E01952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76200</xdr:rowOff>
    </xdr:from>
    <xdr:to>
      <xdr:col>18</xdr:col>
      <xdr:colOff>584200</xdr:colOff>
      <xdr:row>44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1389A43-D6DC-4520-A2EF-C3A6C5E13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79.617537615741" createdVersion="5" refreshedVersion="8" minRefreshableVersion="3" recordCount="0" supportSubquery="1" supportAdvancedDrill="1" xr:uid="{72B569AA-8F8F-45AC-B1CC-98A243D3B5ED}">
  <cacheSource type="external" connectionId="2"/>
  <cacheFields count="1">
    <cacheField name="[tFilms].[Film Author].[Film Author]" caption="Film Author" numFmtId="0" hierarchy="3" level="1">
      <sharedItems count="8">
        <s v="Austin_07 Schadenfreude"/>
        <s v="BossManCrack"/>
        <s v="BossManLacks"/>
        <s v="Colonel Rat"/>
        <s v="ContentGoblin"/>
        <s v="Door Repairman"/>
        <s v="lolshtar"/>
        <s v="LOSSManJack"/>
      </sharedItems>
    </cacheField>
  </cacheFields>
  <cacheHierarchies count="21">
    <cacheHierarchy uniqueName="[tFilms].[ID]" caption="ID" attribute="1" defaultMemberUniqueName="[tFilms].[ID].[All]" allUniqueName="[tFilms].[ID].[All]" dimensionUniqueName="[tFilms]" displayFolder="" count="0" memberValueDatatype="20" unbalanced="0"/>
    <cacheHierarchy uniqueName="[tFilms].[Film Title]" caption="Film Title" attribute="1" defaultMemberUniqueName="[tFilms].[Film Title].[All]" allUniqueName="[tFilms].[Film Title].[All]" dimensionUniqueName="[tFilms]" displayFolder="" count="0" memberValueDatatype="130" unbalanced="0"/>
    <cacheHierarchy uniqueName="[tFilms].[Film URL]" caption="Film URL" attribute="1" defaultMemberUniqueName="[tFilms].[Film URL].[All]" allUniqueName="[tFilms].[Film URL].[All]" dimensionUniqueName="[tFilms]" displayFolder="" count="0" memberValueDatatype="130" unbalanced="0"/>
    <cacheHierarchy uniqueName="[tFilms].[Film Author]" caption="Film Author" attribute="1" defaultMemberUniqueName="[tFilms].[Film Author].[All]" allUniqueName="[tFilms].[Film Author].[All]" dimensionUniqueName="[tFilms]" displayFolder="" count="2" memberValueDatatype="130" unbalanced="0">
      <fieldsUsage count="2">
        <fieldUsage x="-1"/>
        <fieldUsage x="0"/>
      </fieldsUsage>
    </cacheHierarchy>
    <cacheHierarchy uniqueName="[tReactions].[Type]" caption="Type" attribute="1" defaultMemberUniqueName="[tReactions].[Type].[All]" allUniqueName="[tReactions].[Type].[All]" dimensionUniqueName="[tReactions]" displayFolder="" count="0" memberValueDatatype="130" unbalanced="0"/>
    <cacheHierarchy uniqueName="[tReactions].[Num]" caption="Num" attribute="1" defaultMemberUniqueName="[tReactions].[Num].[All]" allUniqueName="[tReactions].[Num].[All]" dimensionUniqueName="[tReactions]" displayFolder="" count="0" memberValueDatatype="20" unbalanced="0"/>
    <cacheHierarchy uniqueName="[tReactions].[Source ID]" caption="Source ID" attribute="1" defaultMemberUniqueName="[tReactions].[Source ID].[All]" allUniqueName="[tReactions].[Source ID].[All]" dimensionUniqueName="[tReactions]" displayFolder="" count="0" memberValueDatatype="20" unbalanced="0"/>
    <cacheHierarchy uniqueName="[tReactions].[Timestamp (sec) start]" caption="Timestamp (sec) start" attribute="1" defaultMemberUniqueName="[tReactions].[Timestamp (sec) start].[All]" allUniqueName="[tReactions].[Timestamp (sec) start].[All]" dimensionUniqueName="[tReactions]" displayFolder="" count="0" memberValueDatatype="5" unbalanced="0"/>
    <cacheHierarchy uniqueName="[tReactions].[Timestamp (sec) end]" caption="Timestamp (sec) end" attribute="1" defaultMemberUniqueName="[tReactions].[Timestamp (sec) end].[All]" allUniqueName="[tReactions].[Timestamp (sec) end].[All]" dimensionUniqueName="[tReactions]" displayFolder="" count="0" memberValueDatatype="5" unbalanced="0"/>
    <cacheHierarchy uniqueName="[tReactions].[Total animation time]" caption="Total animation time" attribute="1" defaultMemberUniqueName="[tReactions].[Total animation time].[All]" allUniqueName="[tReactions].[Total animation time].[All]" dimensionUniqueName="[tReactions]" displayFolder="" count="0" memberValueDatatype="5" unbalanced="0"/>
    <cacheHierarchy uniqueName="[tReactions].[Timestamp (min:sec)]" caption="Timestamp (min:sec)" attribute="1" defaultMemberUniqueName="[tReactions].[Timestamp (min:sec)].[All]" allUniqueName="[tReactions].[Timestamp (min:sec)].[All]" dimensionUniqueName="[tReactions]" displayFolder="" count="0" memberValueDatatype="130" unbalanced="0"/>
    <cacheHierarchy uniqueName="[tReactions].[Do Compress]" caption="Do Compress" attribute="1" defaultMemberUniqueName="[tReactions].[Do Compress].[All]" allUniqueName="[tReactions].[Do Compress].[All]" dimensionUniqueName="[tReactions]" displayFolder="" count="0" memberValueDatatype="20" unbalanced="0"/>
    <cacheHierarchy uniqueName="[Measures].[__XL_Count tFilms]" caption="__XL_Count tFilms" measure="1" displayFolder="" measureGroup="tFilms" count="0" hidden="1"/>
    <cacheHierarchy uniqueName="[Measures].[__XL_Count tReactions]" caption="__XL_Count tReactions" measure="1" displayFolder="" measureGroup="tReactions" count="0" hidden="1"/>
    <cacheHierarchy uniqueName="[Measures].[__No measures defined]" caption="__No measures defined" measure="1" displayFolder="" count="0" hidden="1"/>
    <cacheHierarchy uniqueName="[Measures].[Liczba Film Author]" caption="Liczba Film Author" measure="1" displayFolder="" measureGroup="tFilm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Liczba Film URL]" caption="Liczba Film URL" measure="1" displayFolder="" measureGroup="tFilm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Num]" caption="Sum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Num]" caption="Liczb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Film Title]" caption="Liczba Film Title" measure="1" displayFolder="" measureGroup="tFilm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Type]" caption="Liczba Type" measure="1" displayFolder="" measureGroup="tReaction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tFilms" uniqueName="[tFilms]" caption="tFilms"/>
    <dimension name="tReactions" uniqueName="[tReactions]" caption="tReactions"/>
  </dimensions>
  <measureGroups count="2">
    <measureGroup name="tFilms" caption="tFilms"/>
    <measureGroup name="tReactions" caption="tReaction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79.617538310187" createdVersion="5" refreshedVersion="8" minRefreshableVersion="3" recordCount="0" supportSubquery="1" supportAdvancedDrill="1" xr:uid="{82464537-3C95-4B71-8BF5-0E6D6C2F923B}">
  <cacheSource type="external" connectionId="2"/>
  <cacheFields count="3">
    <cacheField name="[tFilms].[ID].[ID]" caption="ID" numFmtId="0" level="1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  <extLst>
        <ext xmlns:x15="http://schemas.microsoft.com/office/spreadsheetml/2010/11/main" uri="{4F2E5C28-24EA-4eb8-9CBF-B6C8F9C3D259}">
          <x15:cachedUniqueNames>
            <x15:cachedUniqueName index="0" name="[tFilms].[ID].&amp;[1]"/>
            <x15:cachedUniqueName index="1" name="[tFilms].[ID].&amp;[2]"/>
            <x15:cachedUniqueName index="2" name="[tFilms].[ID].&amp;[3]"/>
            <x15:cachedUniqueName index="3" name="[tFilms].[ID].&amp;[4]"/>
            <x15:cachedUniqueName index="4" name="[tFilms].[ID].&amp;[5]"/>
            <x15:cachedUniqueName index="5" name="[tFilms].[ID].&amp;[6]"/>
            <x15:cachedUniqueName index="6" name="[tFilms].[ID].&amp;[7]"/>
            <x15:cachedUniqueName index="7" name="[tFilms].[ID].&amp;[8]"/>
            <x15:cachedUniqueName index="8" name="[tFilms].[ID].&amp;[9]"/>
            <x15:cachedUniqueName index="9" name="[tFilms].[ID].&amp;[10]"/>
            <x15:cachedUniqueName index="10" name="[tFilms].[ID].&amp;[11]"/>
            <x15:cachedUniqueName index="11" name="[tFilms].[ID].&amp;[12]"/>
            <x15:cachedUniqueName index="12" name="[tFilms].[ID].&amp;[13]"/>
            <x15:cachedUniqueName index="13" name="[tFilms].[ID].&amp;[14]"/>
            <x15:cachedUniqueName index="14" name="[tFilms].[ID].&amp;[15]"/>
            <x15:cachedUniqueName index="15" name="[tFilms].[ID].&amp;[16]"/>
          </x15:cachedUniqueNames>
        </ext>
      </extLst>
    </cacheField>
    <cacheField name="[Measures].[Liczba Type]" caption="Liczba Type" numFmtId="0" hierarchy="20" level="32767"/>
    <cacheField name="[tReactions].[Type].[Type]" caption="Type" numFmtId="0" hierarchy="4" level="1">
      <sharedItems count="5">
        <s v="beg"/>
        <s v="bigwin"/>
        <s v="loss"/>
        <s v="rage"/>
        <s v="win"/>
      </sharedItems>
    </cacheField>
  </cacheFields>
  <cacheHierarchies count="21">
    <cacheHierarchy uniqueName="[tFilms].[ID]" caption="ID" attribute="1" defaultMemberUniqueName="[tFilms].[ID].[All]" allUniqueName="[tFilms].[ID].[All]" dimensionUniqueName="[tFilms]" displayFolder="" count="2" memberValueDatatype="20" unbalanced="0">
      <fieldsUsage count="2">
        <fieldUsage x="-1"/>
        <fieldUsage x="0"/>
      </fieldsUsage>
    </cacheHierarchy>
    <cacheHierarchy uniqueName="[tFilms].[Film Title]" caption="Film Title" attribute="1" defaultMemberUniqueName="[tFilms].[Film Title].[All]" allUniqueName="[tFilms].[Film Title].[All]" dimensionUniqueName="[tFilms]" displayFolder="" count="0" memberValueDatatype="130" unbalanced="0"/>
    <cacheHierarchy uniqueName="[tFilms].[Film URL]" caption="Film URL" attribute="1" defaultMemberUniqueName="[tFilms].[Film URL].[All]" allUniqueName="[tFilms].[Film URL].[All]" dimensionUniqueName="[tFilms]" displayFolder="" count="0" memberValueDatatype="130" unbalanced="0"/>
    <cacheHierarchy uniqueName="[tFilms].[Film Author]" caption="Film Author" attribute="1" defaultMemberUniqueName="[tFilms].[Film Author].[All]" allUniqueName="[tFilms].[Film Author].[All]" dimensionUniqueName="[tFilms]" displayFolder="" count="0" memberValueDatatype="130" unbalanced="0"/>
    <cacheHierarchy uniqueName="[tReactions].[Type]" caption="Type" attribute="1" defaultMemberUniqueName="[tReactions].[Type].[All]" allUniqueName="[tReactions].[Type].[All]" dimensionUniqueName="[tReactions]" displayFolder="" count="2" memberValueDatatype="130" unbalanced="0">
      <fieldsUsage count="2">
        <fieldUsage x="-1"/>
        <fieldUsage x="2"/>
      </fieldsUsage>
    </cacheHierarchy>
    <cacheHierarchy uniqueName="[tReactions].[Num]" caption="Num" attribute="1" defaultMemberUniqueName="[tReactions].[Num].[All]" allUniqueName="[tReactions].[Num].[All]" dimensionUniqueName="[tReactions]" displayFolder="" count="0" memberValueDatatype="20" unbalanced="0"/>
    <cacheHierarchy uniqueName="[tReactions].[Source ID]" caption="Source ID" attribute="1" defaultMemberUniqueName="[tReactions].[Source ID].[All]" allUniqueName="[tReactions].[Source ID].[All]" dimensionUniqueName="[tReactions]" displayFolder="" count="0" memberValueDatatype="20" unbalanced="0"/>
    <cacheHierarchy uniqueName="[tReactions].[Timestamp (sec) start]" caption="Timestamp (sec) start" attribute="1" defaultMemberUniqueName="[tReactions].[Timestamp (sec) start].[All]" allUniqueName="[tReactions].[Timestamp (sec) start].[All]" dimensionUniqueName="[tReactions]" displayFolder="" count="0" memberValueDatatype="5" unbalanced="0"/>
    <cacheHierarchy uniqueName="[tReactions].[Timestamp (sec) end]" caption="Timestamp (sec) end" attribute="1" defaultMemberUniqueName="[tReactions].[Timestamp (sec) end].[All]" allUniqueName="[tReactions].[Timestamp (sec) end].[All]" dimensionUniqueName="[tReactions]" displayFolder="" count="0" memberValueDatatype="5" unbalanced="0"/>
    <cacheHierarchy uniqueName="[tReactions].[Total animation time]" caption="Total animation time" attribute="1" defaultMemberUniqueName="[tReactions].[Total animation time].[All]" allUniqueName="[tReactions].[Total animation time].[All]" dimensionUniqueName="[tReactions]" displayFolder="" count="0" memberValueDatatype="5" unbalanced="0"/>
    <cacheHierarchy uniqueName="[tReactions].[Timestamp (min:sec)]" caption="Timestamp (min:sec)" attribute="1" defaultMemberUniqueName="[tReactions].[Timestamp (min:sec)].[All]" allUniqueName="[tReactions].[Timestamp (min:sec)].[All]" dimensionUniqueName="[tReactions]" displayFolder="" count="0" memberValueDatatype="130" unbalanced="0"/>
    <cacheHierarchy uniqueName="[tReactions].[Do Compress]" caption="Do Compress" attribute="1" defaultMemberUniqueName="[tReactions].[Do Compress].[All]" allUniqueName="[tReactions].[Do Compress].[All]" dimensionUniqueName="[tReactions]" displayFolder="" count="0" memberValueDatatype="20" unbalanced="0"/>
    <cacheHierarchy uniqueName="[Measures].[__XL_Count tFilms]" caption="__XL_Count tFilms" measure="1" displayFolder="" measureGroup="tFilms" count="0" hidden="1"/>
    <cacheHierarchy uniqueName="[Measures].[__XL_Count tReactions]" caption="__XL_Count tReactions" measure="1" displayFolder="" measureGroup="tReactions" count="0" hidden="1"/>
    <cacheHierarchy uniqueName="[Measures].[__No measures defined]" caption="__No measures defined" measure="1" displayFolder="" count="0" hidden="1"/>
    <cacheHierarchy uniqueName="[Measures].[Liczba Film Author]" caption="Liczba Film Author" measure="1" displayFolder="" measureGroup="tFilm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Liczba Film URL]" caption="Liczba Film URL" measure="1" displayFolder="" measureGroup="tFilm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Num]" caption="Sum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Num]" caption="Liczb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Film Title]" caption="Liczba Film Title" measure="1" displayFolder="" measureGroup="tFilm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Type]" caption="Liczba Type" measure="1" displayFolder="" measureGroup="t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tFilms" uniqueName="[tFilms]" caption="tFilms"/>
    <dimension name="tReactions" uniqueName="[tReactions]" caption="tReactions"/>
  </dimensions>
  <measureGroups count="2">
    <measureGroup name="tFilms" caption="tFilms"/>
    <measureGroup name="tReactions" caption="tReaction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79.617539004626" createdVersion="5" refreshedVersion="8" minRefreshableVersion="3" recordCount="0" supportSubquery="1" supportAdvancedDrill="1" xr:uid="{8B6A2A61-3B33-4C2F-9A18-171E0AB9B4CE}">
  <cacheSource type="external" connectionId="2"/>
  <cacheFields count="3">
    <cacheField name="[t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tFilms].[Film Author].[Film Author]" caption="Film Author" numFmtId="0" hierarchy="3" level="1">
      <sharedItems count="8">
        <s v="Austin_07 Schadenfreude"/>
        <s v="BossManCrack"/>
        <s v="BossManLacks"/>
        <s v="Colonel Rat"/>
        <s v="ContentGoblin"/>
        <s v="Door Repairman"/>
        <s v="lolshtar"/>
        <s v="LOSSManJack"/>
      </sharedItems>
    </cacheField>
    <cacheField name="[Measures].[Liczba Num]" caption="Liczba Num" numFmtId="0" hierarchy="18" level="32767"/>
  </cacheFields>
  <cacheHierarchies count="21">
    <cacheHierarchy uniqueName="[tFilms].[ID]" caption="ID" attribute="1" defaultMemberUniqueName="[tFilms].[ID].[All]" allUniqueName="[tFilms].[ID].[All]" dimensionUniqueName="[tFilms]" displayFolder="" count="0" memberValueDatatype="20" unbalanced="0"/>
    <cacheHierarchy uniqueName="[tFilms].[Film Title]" caption="Film Title" attribute="1" defaultMemberUniqueName="[tFilms].[Film Title].[All]" allUniqueName="[tFilms].[Film Title].[All]" dimensionUniqueName="[tFilms]" displayFolder="" count="0" memberValueDatatype="130" unbalanced="0"/>
    <cacheHierarchy uniqueName="[tFilms].[Film URL]" caption="Film URL" attribute="1" defaultMemberUniqueName="[tFilms].[Film URL].[All]" allUniqueName="[tFilms].[Film URL].[All]" dimensionUniqueName="[tFilms]" displayFolder="" count="0" memberValueDatatype="130" unbalanced="0"/>
    <cacheHierarchy uniqueName="[tFilms].[Film Author]" caption="Film Author" attribute="1" defaultMemberUniqueName="[tFilms].[Film Author].[All]" allUniqueName="[tFilms].[Film Author].[All]" dimensionUniqueName="[tFilms]" displayFolder="" count="2" memberValueDatatype="130" unbalanced="0">
      <fieldsUsage count="2">
        <fieldUsage x="-1"/>
        <fieldUsage x="1"/>
      </fieldsUsage>
    </cacheHierarchy>
    <cacheHierarchy uniqueName="[tReactions].[Type]" caption="Type" attribute="1" defaultMemberUniqueName="[tReactions].[Type].[All]" allUniqueName="[tReactions].[Type].[All]" dimensionUniqueName="[tReactions]" displayFolder="" count="2" memberValueDatatype="130" unbalanced="0">
      <fieldsUsage count="2">
        <fieldUsage x="-1"/>
        <fieldUsage x="0"/>
      </fieldsUsage>
    </cacheHierarchy>
    <cacheHierarchy uniqueName="[tReactions].[Num]" caption="Num" attribute="1" defaultMemberUniqueName="[tReactions].[Num].[All]" allUniqueName="[tReactions].[Num].[All]" dimensionUniqueName="[tReactions]" displayFolder="" count="0" memberValueDatatype="20" unbalanced="0"/>
    <cacheHierarchy uniqueName="[tReactions].[Source ID]" caption="Source ID" attribute="1" defaultMemberUniqueName="[tReactions].[Source ID].[All]" allUniqueName="[tReactions].[Source ID].[All]" dimensionUniqueName="[tReactions]" displayFolder="" count="0" memberValueDatatype="20" unbalanced="0"/>
    <cacheHierarchy uniqueName="[tReactions].[Timestamp (sec) start]" caption="Timestamp (sec) start" attribute="1" defaultMemberUniqueName="[tReactions].[Timestamp (sec) start].[All]" allUniqueName="[tReactions].[Timestamp (sec) start].[All]" dimensionUniqueName="[tReactions]" displayFolder="" count="0" memberValueDatatype="5" unbalanced="0"/>
    <cacheHierarchy uniqueName="[tReactions].[Timestamp (sec) end]" caption="Timestamp (sec) end" attribute="1" defaultMemberUniqueName="[tReactions].[Timestamp (sec) end].[All]" allUniqueName="[tReactions].[Timestamp (sec) end].[All]" dimensionUniqueName="[tReactions]" displayFolder="" count="0" memberValueDatatype="5" unbalanced="0"/>
    <cacheHierarchy uniqueName="[tReactions].[Total animation time]" caption="Total animation time" attribute="1" defaultMemberUniqueName="[tReactions].[Total animation time].[All]" allUniqueName="[tReactions].[Total animation time].[All]" dimensionUniqueName="[tReactions]" displayFolder="" count="0" memberValueDatatype="5" unbalanced="0"/>
    <cacheHierarchy uniqueName="[tReactions].[Timestamp (min:sec)]" caption="Timestamp (min:sec)" attribute="1" defaultMemberUniqueName="[tReactions].[Timestamp (min:sec)].[All]" allUniqueName="[tReactions].[Timestamp (min:sec)].[All]" dimensionUniqueName="[tReactions]" displayFolder="" count="0" memberValueDatatype="130" unbalanced="0"/>
    <cacheHierarchy uniqueName="[tReactions].[Do Compress]" caption="Do Compress" attribute="1" defaultMemberUniqueName="[tReactions].[Do Compress].[All]" allUniqueName="[tReactions].[Do Compress].[All]" dimensionUniqueName="[tReactions]" displayFolder="" count="0" memberValueDatatype="20" unbalanced="0"/>
    <cacheHierarchy uniqueName="[Measures].[__XL_Count tFilms]" caption="__XL_Count tFilms" measure="1" displayFolder="" measureGroup="tFilms" count="0" hidden="1"/>
    <cacheHierarchy uniqueName="[Measures].[__XL_Count tReactions]" caption="__XL_Count tReactions" measure="1" displayFolder="" measureGroup="tReactions" count="0" hidden="1"/>
    <cacheHierarchy uniqueName="[Measures].[__No measures defined]" caption="__No measures defined" measure="1" displayFolder="" count="0" hidden="1"/>
    <cacheHierarchy uniqueName="[Measures].[Liczba Film Author]" caption="Liczba Film Author" measure="1" displayFolder="" measureGroup="tFilm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Liczba Film URL]" caption="Liczba Film URL" measure="1" displayFolder="" measureGroup="tFilm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Num]" caption="Sum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Num]" caption="Liczba Num" measure="1" displayFolder="" measureGroup="tReact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Film Title]" caption="Liczba Film Title" measure="1" displayFolder="" measureGroup="tFilm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Type]" caption="Liczba Type" measure="1" displayFolder="" measureGroup="tReaction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tFilms" uniqueName="[tFilms]" caption="tFilms"/>
    <dimension name="tReactions" uniqueName="[tReactions]" caption="tReactions"/>
  </dimensions>
  <measureGroups count="2">
    <measureGroup name="tFilms" caption="tFilms"/>
    <measureGroup name="tReactions" caption="tReaction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orcz" refreshedDate="45479.617539699073" createdVersion="5" refreshedVersion="8" minRefreshableVersion="3" recordCount="0" supportSubquery="1" supportAdvancedDrill="1" xr:uid="{08272C70-DBE5-4C87-A267-94DEFC95A7D4}">
  <cacheSource type="external" connectionId="2"/>
  <cacheFields count="2">
    <cacheField name="[tReactions].[Type].[Type]" caption="Type" numFmtId="0" hierarchy="4" level="1">
      <sharedItems count="5">
        <s v="beg"/>
        <s v="bigwin"/>
        <s v="loss"/>
        <s v="rage"/>
        <s v="win"/>
      </sharedItems>
    </cacheField>
    <cacheField name="[Measures].[Liczba Num]" caption="Liczba Num" numFmtId="0" hierarchy="18" level="32767"/>
  </cacheFields>
  <cacheHierarchies count="21">
    <cacheHierarchy uniqueName="[tFilms].[ID]" caption="ID" attribute="1" defaultMemberUniqueName="[tFilms].[ID].[All]" allUniqueName="[tFilms].[ID].[All]" dimensionUniqueName="[tFilms]" displayFolder="" count="0" memberValueDatatype="20" unbalanced="0"/>
    <cacheHierarchy uniqueName="[tFilms].[Film Title]" caption="Film Title" attribute="1" defaultMemberUniqueName="[tFilms].[Film Title].[All]" allUniqueName="[tFilms].[Film Title].[All]" dimensionUniqueName="[tFilms]" displayFolder="" count="0" memberValueDatatype="130" unbalanced="0"/>
    <cacheHierarchy uniqueName="[tFilms].[Film URL]" caption="Film URL" attribute="1" defaultMemberUniqueName="[tFilms].[Film URL].[All]" allUniqueName="[tFilms].[Film URL].[All]" dimensionUniqueName="[tFilms]" displayFolder="" count="0" memberValueDatatype="130" unbalanced="0"/>
    <cacheHierarchy uniqueName="[tFilms].[Film Author]" caption="Film Author" attribute="1" defaultMemberUniqueName="[tFilms].[Film Author].[All]" allUniqueName="[tFilms].[Film Author].[All]" dimensionUniqueName="[tFilms]" displayFolder="" count="0" memberValueDatatype="130" unbalanced="0"/>
    <cacheHierarchy uniqueName="[tReactions].[Type]" caption="Type" attribute="1" defaultMemberUniqueName="[tReactions].[Type].[All]" allUniqueName="[tReactions].[Type].[All]" dimensionUniqueName="[tReactions]" displayFolder="" count="2" memberValueDatatype="130" unbalanced="0">
      <fieldsUsage count="2">
        <fieldUsage x="-1"/>
        <fieldUsage x="0"/>
      </fieldsUsage>
    </cacheHierarchy>
    <cacheHierarchy uniqueName="[tReactions].[Num]" caption="Num" attribute="1" defaultMemberUniqueName="[tReactions].[Num].[All]" allUniqueName="[tReactions].[Num].[All]" dimensionUniqueName="[tReactions]" displayFolder="" count="0" memberValueDatatype="20" unbalanced="0"/>
    <cacheHierarchy uniqueName="[tReactions].[Source ID]" caption="Source ID" attribute="1" defaultMemberUniqueName="[tReactions].[Source ID].[All]" allUniqueName="[tReactions].[Source ID].[All]" dimensionUniqueName="[tReactions]" displayFolder="" count="0" memberValueDatatype="20" unbalanced="0"/>
    <cacheHierarchy uniqueName="[tReactions].[Timestamp (sec) start]" caption="Timestamp (sec) start" attribute="1" defaultMemberUniqueName="[tReactions].[Timestamp (sec) start].[All]" allUniqueName="[tReactions].[Timestamp (sec) start].[All]" dimensionUniqueName="[tReactions]" displayFolder="" count="0" memberValueDatatype="5" unbalanced="0"/>
    <cacheHierarchy uniqueName="[tReactions].[Timestamp (sec) end]" caption="Timestamp (sec) end" attribute="1" defaultMemberUniqueName="[tReactions].[Timestamp (sec) end].[All]" allUniqueName="[tReactions].[Timestamp (sec) end].[All]" dimensionUniqueName="[tReactions]" displayFolder="" count="0" memberValueDatatype="5" unbalanced="0"/>
    <cacheHierarchy uniqueName="[tReactions].[Total animation time]" caption="Total animation time" attribute="1" defaultMemberUniqueName="[tReactions].[Total animation time].[All]" allUniqueName="[tReactions].[Total animation time].[All]" dimensionUniqueName="[tReactions]" displayFolder="" count="0" memberValueDatatype="5" unbalanced="0"/>
    <cacheHierarchy uniqueName="[tReactions].[Timestamp (min:sec)]" caption="Timestamp (min:sec)" attribute="1" defaultMemberUniqueName="[tReactions].[Timestamp (min:sec)].[All]" allUniqueName="[tReactions].[Timestamp (min:sec)].[All]" dimensionUniqueName="[tReactions]" displayFolder="" count="0" memberValueDatatype="130" unbalanced="0"/>
    <cacheHierarchy uniqueName="[tReactions].[Do Compress]" caption="Do Compress" attribute="1" defaultMemberUniqueName="[tReactions].[Do Compress].[All]" allUniqueName="[tReactions].[Do Compress].[All]" dimensionUniqueName="[tReactions]" displayFolder="" count="0" memberValueDatatype="20" unbalanced="0"/>
    <cacheHierarchy uniqueName="[Measures].[__XL_Count tFilms]" caption="__XL_Count tFilms" measure="1" displayFolder="" measureGroup="tFilms" count="0" hidden="1"/>
    <cacheHierarchy uniqueName="[Measures].[__XL_Count tReactions]" caption="__XL_Count tReactions" measure="1" displayFolder="" measureGroup="tReactions" count="0" hidden="1"/>
    <cacheHierarchy uniqueName="[Measures].[__No measures defined]" caption="__No measures defined" measure="1" displayFolder="" count="0" hidden="1"/>
    <cacheHierarchy uniqueName="[Measures].[Liczba Film Author]" caption="Liczba Film Author" measure="1" displayFolder="" measureGroup="tFilm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Liczba Film URL]" caption="Liczba Film URL" measure="1" displayFolder="" measureGroup="tFilm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a Num]" caption="Suma Num" measure="1" displayFolder="" measureGroup="tReaction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Num]" caption="Liczba Num" measure="1" displayFolder="" measureGroup="tRe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Film Title]" caption="Liczba Film Title" measure="1" displayFolder="" measureGroup="tFilm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Type]" caption="Liczba Type" measure="1" displayFolder="" measureGroup="tReaction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tFilms" uniqueName="[tFilms]" caption="tFilms"/>
    <dimension name="tReactions" uniqueName="[tReactions]" caption="tReactions"/>
  </dimensions>
  <measureGroups count="2">
    <measureGroup name="tFilms" caption="tFilms"/>
    <measureGroup name="tReactions" caption="tReaction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82563-8C23-4F60-929E-540D4AAA1B2C}" name="Tabela przestawna4" cacheId="0" applyNumberFormats="0" applyBorderFormats="0" applyFontFormats="0" applyPatternFormats="0" applyAlignmentFormats="0" applyWidthHeightFormats="1" dataCaption="Wartości" tag="d9291077-a5ad-45b8-af8d-fe4c382ab945" updatedVersion="8" minRefreshableVersion="3" useAutoFormatting="1" rowGrandTotals="0" colGrandTotals="0" itemPrintTitles="1" createdVersion="5" indent="0" outline="1" outlineData="1" multipleFieldFilters="0" chartFormat="14">
  <location ref="J21:J29" firstHeaderRow="1" firstDataRow="1" firstDataCol="1"/>
  <pivotFields count="1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Liczba Num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eactions]"/>
        <x15:activeTabTopLevelEntity name="[t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81D968-DCE0-4D7E-87D8-F89C0B23E01A}" name="Tabela przestawna3" cacheId="1" applyNumberFormats="0" applyBorderFormats="0" applyFontFormats="0" applyPatternFormats="0" applyAlignmentFormats="0" applyWidthHeightFormats="1" dataCaption="Wartości" tag="4b9a8c86-8919-4fdf-a262-45fab8ded607" updatedVersion="8" minRefreshableVersion="3" useAutoFormatting="1" rowGrandTotals="0" colGrandTotals="0" itemPrintTitles="1" createdVersion="5" indent="0" outline="1" outlineData="1" multipleFieldFilters="0" chartFormat="14">
  <location ref="A33:F50" firstHeaderRow="1" firstDataRow="2" firstDataCol="1"/>
  <pivotFields count="3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Liczba Type" fld="1" subtotal="count" baseField="0" baseItem="4"/>
  </dataFields>
  <chartFormats count="5"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Liczba Num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eactions]"/>
        <x15:activeTabTopLevelEntity name="[t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181D1-318F-41D3-B956-E260705D7B81}" name="Tabela przestawna2" cacheId="3" applyNumberFormats="0" applyBorderFormats="0" applyFontFormats="0" applyPatternFormats="0" applyAlignmentFormats="0" applyWidthHeightFormats="1" dataCaption="Wartości" tag="a6a277b4-b1d4-40c4-b932-281751d2d548" updatedVersion="8" minRefreshableVersion="3" useAutoFormatting="1" itemPrintTitles="1" createdVersion="5" indent="0" outline="1" outlineData="1" multipleFieldFilters="0" chartFormat="14">
  <location ref="A21:B27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Num" fld="1" subtotal="count" baseField="0" baseItem="0"/>
  </dataFields>
  <chartFormats count="6"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Liczba Num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eactions]"/>
        <x15:activeTabTopLevelEntity name="[t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5F138-A34C-42C7-8A2F-88466E3BECC4}" name="Tabela przestawna1" cacheId="2" applyNumberFormats="0" applyBorderFormats="0" applyFontFormats="0" applyPatternFormats="0" applyAlignmentFormats="0" applyWidthHeightFormats="1" dataCaption="Wartości" tag="a66886ea-8483-45c9-b707-6d1b68109a7b" updatedVersion="8" minRefreshableVersion="3" useAutoFormatting="1" itemPrintTitles="1" createdVersion="5" indent="0" outline="1" outlineData="1" multipleFieldFilters="0" chartFormat="8">
  <location ref="A7:J14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Liczba Num" fld="2" subtotal="count" baseField="0" baseItem="0"/>
  </dataFields>
  <chartFormats count="8"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Liczba Num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eactions]"/>
        <x15:activeTabTopLevelEntity name="[tFilm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F8BB04-E6F4-4573-9F2F-55C2FF5B8D65}" autoFormatId="16" applyNumberFormats="0" applyBorderFormats="0" applyFontFormats="0" applyPatternFormats="0" applyAlignmentFormats="0" applyWidthHeightFormats="0">
  <queryTableRefresh nextId="15">
    <queryTableFields count="11">
      <queryTableField id="1" name="Type" tableColumnId="1"/>
      <queryTableField id="2" name="Num" tableColumnId="2"/>
      <queryTableField id="9" name="Film Title" tableColumnId="9"/>
      <queryTableField id="10" name="Film URL" tableColumnId="10"/>
      <queryTableField id="11" name="Film Author" tableColumnId="11"/>
      <queryTableField id="3" name="Source ID" tableColumnId="3"/>
      <queryTableField id="4" name="Timestamp (sec) start" tableColumnId="4"/>
      <queryTableField id="5" name="Timestamp (sec) end" tableColumnId="5"/>
      <queryTableField id="6" name="Total animation time" tableColumnId="6"/>
      <queryTableField id="7" name="Timestamp (min:sec)" tableColumnId="7"/>
      <queryTableField id="8" name="Do Compre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78715-A03B-4A9D-8E90-092BDA764646}" name="tAllFilms" displayName="tAllFilms" ref="A1:K36" tableType="queryTable" totalsRowShown="0">
  <autoFilter ref="A1:K36" xr:uid="{A6A78715-A03B-4A9D-8E90-092BDA764646}"/>
  <sortState xmlns:xlrd2="http://schemas.microsoft.com/office/spreadsheetml/2017/richdata2" ref="A2:K36">
    <sortCondition ref="F1:F36"/>
  </sortState>
  <tableColumns count="11">
    <tableColumn id="1" xr3:uid="{B645064A-0F4B-476E-A988-585128D4848D}" uniqueName="1" name="Type" queryTableFieldId="1" dataDxfId="4"/>
    <tableColumn id="2" xr3:uid="{6027F115-22DF-4C2B-9117-5E3F95E21989}" uniqueName="2" name="Num" queryTableFieldId="2"/>
    <tableColumn id="9" xr3:uid="{65765333-447D-49EF-8A98-1186D83A2E4B}" uniqueName="9" name="Film Title" queryTableFieldId="9" dataDxfId="3"/>
    <tableColumn id="10" xr3:uid="{074EC003-1403-409B-BE30-EA567F0BCC28}" uniqueName="10" name="Film URL" queryTableFieldId="10" dataDxfId="2"/>
    <tableColumn id="11" xr3:uid="{C15E964C-E579-4C49-A469-CCFC9CFCBF6F}" uniqueName="11" name="Film Author" queryTableFieldId="11" dataDxfId="1"/>
    <tableColumn id="3" xr3:uid="{91CAB928-EC99-4611-AECB-9905A708DAB0}" uniqueName="3" name="Source ID" queryTableFieldId="3"/>
    <tableColumn id="4" xr3:uid="{6BEC5D8C-D241-4432-A3D5-F9C2FBE72FC9}" uniqueName="4" name="Timestamp (sec) start" queryTableFieldId="4"/>
    <tableColumn id="5" xr3:uid="{2AD298DD-99DD-44E4-BCF3-984DD8ABE670}" uniqueName="5" name="Timestamp (sec) end" queryTableFieldId="5"/>
    <tableColumn id="6" xr3:uid="{5148A87B-7A4F-4A53-9837-8AC8FB614ACE}" uniqueName="6" name="Total animation time" queryTableFieldId="6"/>
    <tableColumn id="7" xr3:uid="{3257E250-A746-4EE6-8C86-9DF9033D36EA}" uniqueName="7" name="Timestamp (min:sec)" queryTableFieldId="7" dataDxfId="0"/>
    <tableColumn id="8" xr3:uid="{5F3F39A0-61D7-40EA-BC16-2AD88254D7D6}" uniqueName="8" name="Do Compres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635C3-29F4-4F9D-AAFD-FFA55276AE87}" name="tPath" displayName="tPath" ref="A1:A2" totalsRowShown="0">
  <autoFilter ref="A1:A2" xr:uid="{109635C3-29F4-4F9D-AAFD-FFA55276AE87}"/>
  <tableColumns count="1">
    <tableColumn id="1" xr3:uid="{00CD2F98-8AE1-4350-B55A-877A8901C0B0}" name="Path to Self">
      <calculatedColumnFormula array="1">LEFT(CELL("nazwa_pliku"), FIND("[", CELL("nazwa_pliku"))-1) &amp; "Data Source.xlsx"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632A-8DC1-4279-802B-0717FF1F0B25}">
  <sheetPr codeName="Arkusz1"/>
  <dimension ref="A1:S79"/>
  <sheetViews>
    <sheetView showGridLines="0" showRowColHeaders="0" workbookViewId="0">
      <selection activeCell="P5" sqref="P5:S6"/>
    </sheetView>
  </sheetViews>
  <sheetFormatPr defaultColWidth="0" defaultRowHeight="14.5" zeroHeight="1" x14ac:dyDescent="0.35"/>
  <cols>
    <col min="1" max="19" width="8.7265625" customWidth="1"/>
    <col min="20" max="16384" width="8.7265625" hidden="1"/>
  </cols>
  <sheetData>
    <row r="1" spans="1:19" ht="15.5" thickTop="1" thickBot="1" x14ac:dyDescent="0.4">
      <c r="A1" s="4">
        <f>Backend!L6</f>
        <v>35</v>
      </c>
      <c r="B1" s="5"/>
      <c r="C1" s="5"/>
      <c r="D1" s="6"/>
      <c r="E1" s="3"/>
      <c r="F1" s="4">
        <f>Backend!L3</f>
        <v>8</v>
      </c>
      <c r="G1" s="5"/>
      <c r="H1" s="5"/>
      <c r="I1" s="6"/>
      <c r="J1" s="3"/>
      <c r="K1" s="4">
        <f>Backend!L4</f>
        <v>16</v>
      </c>
      <c r="L1" s="5"/>
      <c r="M1" s="5"/>
      <c r="N1" s="6"/>
      <c r="O1" s="3"/>
      <c r="P1" s="4">
        <f>Backend!L5</f>
        <v>5</v>
      </c>
      <c r="Q1" s="5"/>
      <c r="R1" s="5"/>
      <c r="S1" s="6"/>
    </row>
    <row r="2" spans="1:19" ht="15.5" thickTop="1" thickBot="1" x14ac:dyDescent="0.4">
      <c r="A2" s="4"/>
      <c r="B2" s="5"/>
      <c r="C2" s="5"/>
      <c r="D2" s="6"/>
      <c r="E2" s="3"/>
      <c r="F2" s="4"/>
      <c r="G2" s="5"/>
      <c r="H2" s="5"/>
      <c r="I2" s="6"/>
      <c r="J2" s="3"/>
      <c r="K2" s="4"/>
      <c r="L2" s="5"/>
      <c r="M2" s="5"/>
      <c r="N2" s="6"/>
      <c r="O2" s="3"/>
      <c r="P2" s="4"/>
      <c r="Q2" s="5"/>
      <c r="R2" s="5"/>
      <c r="S2" s="6"/>
    </row>
    <row r="3" spans="1:19" ht="15.5" thickTop="1" thickBot="1" x14ac:dyDescent="0.4">
      <c r="A3" s="4"/>
      <c r="B3" s="5"/>
      <c r="C3" s="5"/>
      <c r="D3" s="6"/>
      <c r="E3" s="3"/>
      <c r="F3" s="4"/>
      <c r="G3" s="5"/>
      <c r="H3" s="5"/>
      <c r="I3" s="6"/>
      <c r="J3" s="3"/>
      <c r="K3" s="4"/>
      <c r="L3" s="5"/>
      <c r="M3" s="5"/>
      <c r="N3" s="6"/>
      <c r="O3" s="3"/>
      <c r="P3" s="4"/>
      <c r="Q3" s="5"/>
      <c r="R3" s="5"/>
      <c r="S3" s="6"/>
    </row>
    <row r="4" spans="1:19" ht="15.5" thickTop="1" thickBot="1" x14ac:dyDescent="0.4">
      <c r="A4" s="4"/>
      <c r="B4" s="5"/>
      <c r="C4" s="5"/>
      <c r="D4" s="6"/>
      <c r="E4" s="3"/>
      <c r="F4" s="4"/>
      <c r="G4" s="5"/>
      <c r="H4" s="5"/>
      <c r="I4" s="6"/>
      <c r="J4" s="3"/>
      <c r="K4" s="4"/>
      <c r="L4" s="5"/>
      <c r="M4" s="5"/>
      <c r="N4" s="6"/>
      <c r="O4" s="3"/>
      <c r="P4" s="4"/>
      <c r="Q4" s="5"/>
      <c r="R4" s="5"/>
      <c r="S4" s="6"/>
    </row>
    <row r="5" spans="1:19" ht="15.5" thickTop="1" thickBot="1" x14ac:dyDescent="0.4">
      <c r="A5" s="7" t="str">
        <f>Backend!K6</f>
        <v>Total Reactions Count</v>
      </c>
      <c r="B5" s="8"/>
      <c r="C5" s="8"/>
      <c r="D5" s="9"/>
      <c r="E5" s="3"/>
      <c r="F5" s="7" t="str">
        <f>Backend!K3</f>
        <v>Unique Youtuber Count</v>
      </c>
      <c r="G5" s="8"/>
      <c r="H5" s="8"/>
      <c r="I5" s="9"/>
      <c r="J5" s="3"/>
      <c r="K5" s="7" t="str">
        <f>Backend!K4</f>
        <v>Unique Films Count</v>
      </c>
      <c r="L5" s="8"/>
      <c r="M5" s="8"/>
      <c r="N5" s="9"/>
      <c r="O5" s="3"/>
      <c r="P5" s="7" t="str">
        <f>Backend!K5</f>
        <v>Unique Austin Reactions</v>
      </c>
      <c r="Q5" s="8"/>
      <c r="R5" s="8"/>
      <c r="S5" s="9"/>
    </row>
    <row r="6" spans="1:19" ht="15.5" thickTop="1" thickBot="1" x14ac:dyDescent="0.4">
      <c r="A6" s="7"/>
      <c r="B6" s="8"/>
      <c r="C6" s="8"/>
      <c r="D6" s="9"/>
      <c r="E6" s="3"/>
      <c r="F6" s="7"/>
      <c r="G6" s="8"/>
      <c r="H6" s="8"/>
      <c r="I6" s="9"/>
      <c r="J6" s="3"/>
      <c r="K6" s="7"/>
      <c r="L6" s="8"/>
      <c r="M6" s="8"/>
      <c r="N6" s="9"/>
      <c r="O6" s="3"/>
      <c r="P6" s="7"/>
      <c r="Q6" s="8"/>
      <c r="R6" s="8"/>
      <c r="S6" s="9"/>
    </row>
    <row r="7" spans="1:19" ht="15" thickTop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65" customFormat="1" hidden="1" x14ac:dyDescent="0.35"/>
    <row r="66" customFormat="1" hidden="1" x14ac:dyDescent="0.35"/>
    <row r="67" customFormat="1" hidden="1" x14ac:dyDescent="0.35"/>
    <row r="68" customFormat="1" hidden="1" x14ac:dyDescent="0.35"/>
    <row r="69" customFormat="1" hidden="1" x14ac:dyDescent="0.35"/>
    <row r="70" customFormat="1" hidden="1" x14ac:dyDescent="0.35"/>
    <row r="71" customFormat="1" hidden="1" x14ac:dyDescent="0.35"/>
    <row r="72" customFormat="1" hidden="1" x14ac:dyDescent="0.35"/>
    <row r="73" customFormat="1" hidden="1" x14ac:dyDescent="0.35"/>
    <row r="74" customFormat="1" hidden="1" x14ac:dyDescent="0.35"/>
    <row r="75" customFormat="1" hidden="1" x14ac:dyDescent="0.35"/>
    <row r="76" customFormat="1" hidden="1" x14ac:dyDescent="0.35"/>
    <row r="77" customFormat="1" hidden="1" x14ac:dyDescent="0.35"/>
    <row r="78" customFormat="1" hidden="1" x14ac:dyDescent="0.35"/>
    <row r="79" customFormat="1" hidden="1" x14ac:dyDescent="0.35"/>
  </sheetData>
  <mergeCells count="8">
    <mergeCell ref="A1:D4"/>
    <mergeCell ref="F1:I4"/>
    <mergeCell ref="K1:N4"/>
    <mergeCell ref="P1:S4"/>
    <mergeCell ref="A5:D6"/>
    <mergeCell ref="F5:I6"/>
    <mergeCell ref="K5:N6"/>
    <mergeCell ref="P5:S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DB05-7B55-40F7-8167-4B6B5D6ACB31}">
  <dimension ref="A1:K36"/>
  <sheetViews>
    <sheetView tabSelected="1" workbookViewId="0">
      <selection activeCell="D10" sqref="D10"/>
    </sheetView>
  </sheetViews>
  <sheetFormatPr defaultRowHeight="14.5" x14ac:dyDescent="0.35"/>
  <cols>
    <col min="1" max="2" width="7.08984375" bestFit="1" customWidth="1"/>
    <col min="3" max="3" width="80.7265625" bestFit="1" customWidth="1"/>
    <col min="4" max="4" width="44.6328125" bestFit="1" customWidth="1"/>
    <col min="5" max="5" width="22.36328125" bestFit="1" customWidth="1"/>
    <col min="6" max="6" width="11" bestFit="1" customWidth="1"/>
    <col min="7" max="7" width="21.453125" bestFit="1" customWidth="1"/>
    <col min="8" max="8" width="20.6328125" bestFit="1" customWidth="1"/>
    <col min="9" max="9" width="20.81640625" bestFit="1" customWidth="1"/>
    <col min="10" max="10" width="20.7265625" bestFit="1" customWidth="1"/>
    <col min="11" max="11" width="14.1796875" customWidth="1"/>
  </cols>
  <sheetData>
    <row r="1" spans="1:11" x14ac:dyDescent="0.35">
      <c r="A1" t="s">
        <v>22</v>
      </c>
      <c r="B1" t="s">
        <v>23</v>
      </c>
      <c r="C1" t="s">
        <v>59</v>
      </c>
      <c r="D1" t="s">
        <v>60</v>
      </c>
      <c r="E1" t="s">
        <v>61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5">
      <c r="A2" t="s">
        <v>4</v>
      </c>
      <c r="B2">
        <v>1</v>
      </c>
      <c r="C2" t="s">
        <v>88</v>
      </c>
      <c r="D2" t="s">
        <v>89</v>
      </c>
      <c r="E2" t="s">
        <v>6</v>
      </c>
      <c r="F2">
        <v>1</v>
      </c>
      <c r="G2">
        <v>203</v>
      </c>
      <c r="H2">
        <v>209</v>
      </c>
      <c r="I2">
        <v>6</v>
      </c>
      <c r="J2" t="s">
        <v>51</v>
      </c>
      <c r="K2">
        <v>1</v>
      </c>
    </row>
    <row r="3" spans="1:11" x14ac:dyDescent="0.35">
      <c r="A3" t="s">
        <v>4</v>
      </c>
      <c r="B3">
        <v>2</v>
      </c>
      <c r="C3" t="s">
        <v>88</v>
      </c>
      <c r="D3" t="s">
        <v>89</v>
      </c>
      <c r="E3" t="s">
        <v>6</v>
      </c>
      <c r="F3">
        <v>1</v>
      </c>
      <c r="G3">
        <v>324</v>
      </c>
      <c r="H3">
        <v>329</v>
      </c>
      <c r="I3">
        <v>5</v>
      </c>
      <c r="J3" t="s">
        <v>52</v>
      </c>
      <c r="K3">
        <v>1</v>
      </c>
    </row>
    <row r="4" spans="1:11" x14ac:dyDescent="0.35">
      <c r="A4" t="s">
        <v>2</v>
      </c>
      <c r="B4">
        <v>1</v>
      </c>
      <c r="C4" t="s">
        <v>64</v>
      </c>
      <c r="D4" t="s">
        <v>65</v>
      </c>
      <c r="E4" t="s">
        <v>11</v>
      </c>
      <c r="F4">
        <v>2</v>
      </c>
      <c r="G4">
        <v>1098</v>
      </c>
      <c r="H4">
        <v>1101</v>
      </c>
      <c r="I4">
        <v>3</v>
      </c>
      <c r="J4" t="s">
        <v>38</v>
      </c>
      <c r="K4">
        <v>1</v>
      </c>
    </row>
    <row r="5" spans="1:11" x14ac:dyDescent="0.35">
      <c r="A5" t="s">
        <v>4</v>
      </c>
      <c r="B5">
        <v>3</v>
      </c>
      <c r="C5" t="s">
        <v>64</v>
      </c>
      <c r="D5" t="s">
        <v>65</v>
      </c>
      <c r="E5" t="s">
        <v>11</v>
      </c>
      <c r="F5">
        <v>2</v>
      </c>
      <c r="G5">
        <v>708.5</v>
      </c>
      <c r="H5">
        <v>715.5</v>
      </c>
      <c r="I5">
        <v>7</v>
      </c>
      <c r="J5" t="s">
        <v>53</v>
      </c>
      <c r="K5">
        <v>1</v>
      </c>
    </row>
    <row r="6" spans="1:11" x14ac:dyDescent="0.35">
      <c r="A6" t="s">
        <v>4</v>
      </c>
      <c r="B6">
        <v>4</v>
      </c>
      <c r="C6" t="s">
        <v>64</v>
      </c>
      <c r="D6" t="s">
        <v>65</v>
      </c>
      <c r="E6" t="s">
        <v>11</v>
      </c>
      <c r="F6">
        <v>2</v>
      </c>
      <c r="G6">
        <v>829</v>
      </c>
      <c r="H6">
        <v>833</v>
      </c>
      <c r="I6">
        <v>4</v>
      </c>
      <c r="J6" t="s">
        <v>54</v>
      </c>
      <c r="K6">
        <v>1</v>
      </c>
    </row>
    <row r="7" spans="1:11" x14ac:dyDescent="0.35">
      <c r="A7" t="s">
        <v>3</v>
      </c>
      <c r="B7">
        <v>2</v>
      </c>
      <c r="C7" t="s">
        <v>68</v>
      </c>
      <c r="D7" t="s">
        <v>69</v>
      </c>
      <c r="E7" t="s">
        <v>9</v>
      </c>
      <c r="F7">
        <v>3</v>
      </c>
      <c r="G7">
        <v>12</v>
      </c>
      <c r="H7">
        <v>21</v>
      </c>
      <c r="I7">
        <v>9</v>
      </c>
      <c r="J7" t="s">
        <v>44</v>
      </c>
      <c r="K7">
        <v>1</v>
      </c>
    </row>
    <row r="8" spans="1:11" x14ac:dyDescent="0.35">
      <c r="A8" t="s">
        <v>3</v>
      </c>
      <c r="B8">
        <v>3</v>
      </c>
      <c r="C8" t="s">
        <v>84</v>
      </c>
      <c r="D8" t="s">
        <v>85</v>
      </c>
      <c r="E8" t="s">
        <v>7</v>
      </c>
      <c r="F8">
        <v>4</v>
      </c>
      <c r="G8">
        <v>170</v>
      </c>
      <c r="H8">
        <v>180</v>
      </c>
      <c r="I8">
        <v>10</v>
      </c>
      <c r="J8" t="s">
        <v>45</v>
      </c>
      <c r="K8">
        <v>1</v>
      </c>
    </row>
    <row r="9" spans="1:11" x14ac:dyDescent="0.35">
      <c r="A9" t="s">
        <v>3</v>
      </c>
      <c r="B9">
        <v>4</v>
      </c>
      <c r="C9" t="s">
        <v>84</v>
      </c>
      <c r="D9" t="s">
        <v>85</v>
      </c>
      <c r="E9" t="s">
        <v>7</v>
      </c>
      <c r="F9">
        <v>4</v>
      </c>
      <c r="G9">
        <v>297</v>
      </c>
      <c r="H9">
        <v>305</v>
      </c>
      <c r="I9">
        <v>8</v>
      </c>
      <c r="J9" t="s">
        <v>46</v>
      </c>
      <c r="K9">
        <v>1</v>
      </c>
    </row>
    <row r="10" spans="1:11" x14ac:dyDescent="0.35">
      <c r="A10" t="s">
        <v>3</v>
      </c>
      <c r="B10">
        <v>5</v>
      </c>
      <c r="C10" t="s">
        <v>84</v>
      </c>
      <c r="D10" t="s">
        <v>85</v>
      </c>
      <c r="E10" t="s">
        <v>7</v>
      </c>
      <c r="F10">
        <v>4</v>
      </c>
      <c r="G10">
        <v>136</v>
      </c>
      <c r="H10">
        <v>144</v>
      </c>
      <c r="I10">
        <v>8</v>
      </c>
      <c r="J10" t="s">
        <v>47</v>
      </c>
      <c r="K10">
        <v>1</v>
      </c>
    </row>
    <row r="11" spans="1:11" x14ac:dyDescent="0.35">
      <c r="A11" t="s">
        <v>2</v>
      </c>
      <c r="B11">
        <v>2</v>
      </c>
      <c r="C11" t="s">
        <v>74</v>
      </c>
      <c r="D11" t="s">
        <v>75</v>
      </c>
      <c r="E11" t="s">
        <v>5</v>
      </c>
      <c r="F11">
        <v>5</v>
      </c>
      <c r="G11">
        <v>551</v>
      </c>
      <c r="H11">
        <v>556</v>
      </c>
      <c r="I11">
        <v>5</v>
      </c>
      <c r="J11" t="s">
        <v>39</v>
      </c>
      <c r="K11">
        <v>1</v>
      </c>
    </row>
    <row r="12" spans="1:11" x14ac:dyDescent="0.35">
      <c r="A12" t="s">
        <v>0</v>
      </c>
      <c r="B12">
        <v>3</v>
      </c>
      <c r="C12" t="s">
        <v>66</v>
      </c>
      <c r="D12" t="s">
        <v>67</v>
      </c>
      <c r="E12" t="s">
        <v>5</v>
      </c>
      <c r="F12">
        <v>6</v>
      </c>
      <c r="G12">
        <v>1533</v>
      </c>
      <c r="H12">
        <v>1538.5</v>
      </c>
      <c r="I12">
        <v>5.5</v>
      </c>
      <c r="J12" t="s">
        <v>32</v>
      </c>
      <c r="K12">
        <v>1</v>
      </c>
    </row>
    <row r="13" spans="1:11" x14ac:dyDescent="0.35">
      <c r="A13" t="s">
        <v>1</v>
      </c>
      <c r="B13">
        <v>1</v>
      </c>
      <c r="C13" t="s">
        <v>66</v>
      </c>
      <c r="D13" t="s">
        <v>67</v>
      </c>
      <c r="E13" t="s">
        <v>5</v>
      </c>
      <c r="F13">
        <v>6</v>
      </c>
      <c r="G13">
        <v>937</v>
      </c>
      <c r="H13">
        <v>947.5</v>
      </c>
      <c r="I13">
        <v>10.5</v>
      </c>
      <c r="J13" t="s">
        <v>35</v>
      </c>
      <c r="K13">
        <v>1</v>
      </c>
    </row>
    <row r="14" spans="1:11" x14ac:dyDescent="0.35">
      <c r="A14" t="s">
        <v>2</v>
      </c>
      <c r="B14">
        <v>3</v>
      </c>
      <c r="C14" t="s">
        <v>66</v>
      </c>
      <c r="D14" t="s">
        <v>67</v>
      </c>
      <c r="E14" t="s">
        <v>5</v>
      </c>
      <c r="F14">
        <v>6</v>
      </c>
      <c r="G14">
        <v>87</v>
      </c>
      <c r="H14">
        <v>93</v>
      </c>
      <c r="I14">
        <v>6</v>
      </c>
      <c r="J14" t="s">
        <v>40</v>
      </c>
      <c r="K14">
        <v>1</v>
      </c>
    </row>
    <row r="15" spans="1:11" x14ac:dyDescent="0.35">
      <c r="A15" t="s">
        <v>4</v>
      </c>
      <c r="B15">
        <v>5</v>
      </c>
      <c r="C15" t="s">
        <v>66</v>
      </c>
      <c r="D15" t="s">
        <v>67</v>
      </c>
      <c r="E15" t="s">
        <v>5</v>
      </c>
      <c r="F15">
        <v>6</v>
      </c>
      <c r="G15">
        <v>1246</v>
      </c>
      <c r="H15">
        <v>1251</v>
      </c>
      <c r="I15">
        <v>5</v>
      </c>
      <c r="J15" t="s">
        <v>55</v>
      </c>
      <c r="K15">
        <v>1</v>
      </c>
    </row>
    <row r="16" spans="1:11" x14ac:dyDescent="0.35">
      <c r="A16" t="s">
        <v>0</v>
      </c>
      <c r="B16">
        <v>4</v>
      </c>
      <c r="C16" t="s">
        <v>70</v>
      </c>
      <c r="D16" t="s">
        <v>71</v>
      </c>
      <c r="E16" t="s">
        <v>8</v>
      </c>
      <c r="F16">
        <v>7</v>
      </c>
      <c r="G16">
        <v>486</v>
      </c>
      <c r="H16">
        <v>494.5</v>
      </c>
      <c r="I16">
        <v>8.5</v>
      </c>
      <c r="J16" t="s">
        <v>33</v>
      </c>
      <c r="K16">
        <v>1</v>
      </c>
    </row>
    <row r="17" spans="1:11" x14ac:dyDescent="0.35">
      <c r="A17" t="s">
        <v>2</v>
      </c>
      <c r="B17">
        <v>4</v>
      </c>
      <c r="C17" t="s">
        <v>78</v>
      </c>
      <c r="D17" t="s">
        <v>79</v>
      </c>
      <c r="E17" t="s">
        <v>8</v>
      </c>
      <c r="F17">
        <v>8</v>
      </c>
      <c r="G17">
        <v>416</v>
      </c>
      <c r="H17">
        <v>420.5</v>
      </c>
      <c r="I17">
        <v>4.5</v>
      </c>
      <c r="J17" t="s">
        <v>41</v>
      </c>
      <c r="K17">
        <v>1</v>
      </c>
    </row>
    <row r="18" spans="1:11" x14ac:dyDescent="0.35">
      <c r="A18" t="s">
        <v>4</v>
      </c>
      <c r="B18">
        <v>6</v>
      </c>
      <c r="C18" t="s">
        <v>78</v>
      </c>
      <c r="D18" t="s">
        <v>79</v>
      </c>
      <c r="E18" t="s">
        <v>8</v>
      </c>
      <c r="F18">
        <v>8</v>
      </c>
      <c r="G18">
        <v>251</v>
      </c>
      <c r="H18">
        <v>255</v>
      </c>
      <c r="I18">
        <v>4</v>
      </c>
      <c r="J18" t="s">
        <v>56</v>
      </c>
      <c r="K18">
        <v>1</v>
      </c>
    </row>
    <row r="19" spans="1:11" x14ac:dyDescent="0.35">
      <c r="A19" t="s">
        <v>2</v>
      </c>
      <c r="B19">
        <v>5</v>
      </c>
      <c r="C19" t="s">
        <v>80</v>
      </c>
      <c r="D19" t="s">
        <v>81</v>
      </c>
      <c r="E19" t="s">
        <v>7</v>
      </c>
      <c r="F19">
        <v>9</v>
      </c>
      <c r="G19">
        <v>70</v>
      </c>
      <c r="H19">
        <v>76</v>
      </c>
      <c r="I19">
        <v>6</v>
      </c>
      <c r="J19" t="s">
        <v>42</v>
      </c>
      <c r="K19">
        <v>1</v>
      </c>
    </row>
    <row r="20" spans="1:11" x14ac:dyDescent="0.35">
      <c r="A20" t="s">
        <v>4</v>
      </c>
      <c r="B20">
        <v>7</v>
      </c>
      <c r="C20" t="s">
        <v>80</v>
      </c>
      <c r="D20" t="s">
        <v>81</v>
      </c>
      <c r="E20" t="s">
        <v>7</v>
      </c>
      <c r="F20">
        <v>9</v>
      </c>
      <c r="G20">
        <v>33</v>
      </c>
      <c r="H20">
        <v>37</v>
      </c>
      <c r="I20">
        <v>4</v>
      </c>
      <c r="J20" t="s">
        <v>57</v>
      </c>
      <c r="K20">
        <v>1</v>
      </c>
    </row>
    <row r="21" spans="1:11" x14ac:dyDescent="0.35">
      <c r="A21" t="s">
        <v>3</v>
      </c>
      <c r="B21">
        <v>1</v>
      </c>
      <c r="C21" t="s">
        <v>82</v>
      </c>
      <c r="D21" t="s">
        <v>83</v>
      </c>
      <c r="E21" t="s">
        <v>10</v>
      </c>
      <c r="F21">
        <v>10</v>
      </c>
      <c r="G21">
        <v>0</v>
      </c>
      <c r="H21">
        <v>16.5</v>
      </c>
      <c r="I21">
        <v>16.5</v>
      </c>
      <c r="J21" t="s">
        <v>43</v>
      </c>
      <c r="K21">
        <v>1</v>
      </c>
    </row>
    <row r="22" spans="1:11" x14ac:dyDescent="0.35">
      <c r="A22" t="s">
        <v>3</v>
      </c>
      <c r="B22">
        <v>6</v>
      </c>
      <c r="C22" t="s">
        <v>86</v>
      </c>
      <c r="D22" t="s">
        <v>87</v>
      </c>
      <c r="E22" t="s">
        <v>9</v>
      </c>
      <c r="F22">
        <v>11</v>
      </c>
      <c r="G22">
        <v>13</v>
      </c>
      <c r="H22">
        <v>32</v>
      </c>
      <c r="I22">
        <v>19</v>
      </c>
      <c r="J22" t="s">
        <v>48</v>
      </c>
      <c r="K22">
        <v>1</v>
      </c>
    </row>
    <row r="23" spans="1:11" x14ac:dyDescent="0.35">
      <c r="A23" t="s">
        <v>0</v>
      </c>
      <c r="B23">
        <v>1</v>
      </c>
      <c r="C23" t="s">
        <v>62</v>
      </c>
      <c r="D23" t="s">
        <v>63</v>
      </c>
      <c r="E23" t="s">
        <v>9</v>
      </c>
      <c r="F23">
        <v>12</v>
      </c>
      <c r="G23">
        <v>116</v>
      </c>
      <c r="H23">
        <v>123.5</v>
      </c>
      <c r="I23">
        <v>7.5</v>
      </c>
      <c r="J23" t="s">
        <v>30</v>
      </c>
      <c r="K23">
        <v>1</v>
      </c>
    </row>
    <row r="24" spans="1:11" x14ac:dyDescent="0.35">
      <c r="A24" t="s">
        <v>0</v>
      </c>
      <c r="B24">
        <v>2</v>
      </c>
      <c r="C24" t="s">
        <v>62</v>
      </c>
      <c r="D24" t="s">
        <v>63</v>
      </c>
      <c r="E24" t="s">
        <v>9</v>
      </c>
      <c r="F24">
        <v>12</v>
      </c>
      <c r="G24">
        <v>8</v>
      </c>
      <c r="H24">
        <v>26.5</v>
      </c>
      <c r="I24">
        <v>18.5</v>
      </c>
      <c r="J24" t="s">
        <v>31</v>
      </c>
      <c r="K24">
        <v>1</v>
      </c>
    </row>
    <row r="25" spans="1:11" x14ac:dyDescent="0.35">
      <c r="A25" t="s">
        <v>0</v>
      </c>
      <c r="B25">
        <v>5</v>
      </c>
      <c r="C25" t="s">
        <v>72</v>
      </c>
      <c r="D25" t="s">
        <v>73</v>
      </c>
      <c r="E25" t="s">
        <v>5</v>
      </c>
      <c r="F25">
        <v>13</v>
      </c>
      <c r="G25">
        <v>605</v>
      </c>
      <c r="H25">
        <v>618</v>
      </c>
      <c r="I25">
        <v>13</v>
      </c>
      <c r="J25" t="s">
        <v>34</v>
      </c>
      <c r="K25">
        <v>1</v>
      </c>
    </row>
    <row r="26" spans="1:11" x14ac:dyDescent="0.35">
      <c r="A26" t="s">
        <v>3</v>
      </c>
      <c r="B26">
        <v>7</v>
      </c>
      <c r="C26" t="s">
        <v>72</v>
      </c>
      <c r="D26" t="s">
        <v>73</v>
      </c>
      <c r="E26" t="s">
        <v>5</v>
      </c>
      <c r="F26">
        <v>13</v>
      </c>
      <c r="G26">
        <v>556</v>
      </c>
      <c r="H26">
        <v>569</v>
      </c>
      <c r="I26">
        <v>13</v>
      </c>
      <c r="J26" t="s">
        <v>49</v>
      </c>
      <c r="K26">
        <v>1</v>
      </c>
    </row>
    <row r="27" spans="1:11" x14ac:dyDescent="0.35">
      <c r="A27" t="s">
        <v>1</v>
      </c>
      <c r="B27">
        <v>2</v>
      </c>
      <c r="C27" t="s">
        <v>76</v>
      </c>
      <c r="D27" t="s">
        <v>77</v>
      </c>
      <c r="E27" t="s">
        <v>5</v>
      </c>
      <c r="F27">
        <v>14</v>
      </c>
      <c r="G27">
        <v>1572</v>
      </c>
      <c r="H27">
        <v>1584</v>
      </c>
      <c r="I27">
        <v>12</v>
      </c>
      <c r="J27" t="s">
        <v>36</v>
      </c>
      <c r="K27">
        <v>1</v>
      </c>
    </row>
    <row r="28" spans="1:11" x14ac:dyDescent="0.35">
      <c r="A28" t="s">
        <v>1</v>
      </c>
      <c r="B28">
        <v>3</v>
      </c>
      <c r="C28" t="s">
        <v>76</v>
      </c>
      <c r="D28" t="s">
        <v>77</v>
      </c>
      <c r="E28" t="s">
        <v>5</v>
      </c>
      <c r="F28">
        <v>14</v>
      </c>
      <c r="G28">
        <v>449</v>
      </c>
      <c r="H28">
        <v>462</v>
      </c>
      <c r="I28">
        <v>13</v>
      </c>
      <c r="J28" t="s">
        <v>37</v>
      </c>
      <c r="K28">
        <v>1</v>
      </c>
    </row>
    <row r="29" spans="1:11" x14ac:dyDescent="0.35">
      <c r="A29" t="s">
        <v>3</v>
      </c>
      <c r="B29">
        <v>8</v>
      </c>
      <c r="C29" t="s">
        <v>76</v>
      </c>
      <c r="D29" t="s">
        <v>77</v>
      </c>
      <c r="E29" t="s">
        <v>5</v>
      </c>
      <c r="F29">
        <v>14</v>
      </c>
      <c r="G29">
        <v>1669</v>
      </c>
      <c r="H29">
        <v>1676</v>
      </c>
      <c r="I29">
        <v>7</v>
      </c>
      <c r="J29" t="s">
        <v>50</v>
      </c>
      <c r="K29">
        <v>1</v>
      </c>
    </row>
    <row r="30" spans="1:11" x14ac:dyDescent="0.35">
      <c r="A30" t="s">
        <v>4</v>
      </c>
      <c r="B30">
        <v>8</v>
      </c>
      <c r="C30" t="s">
        <v>76</v>
      </c>
      <c r="D30" t="s">
        <v>77</v>
      </c>
      <c r="E30" t="s">
        <v>5</v>
      </c>
      <c r="F30">
        <v>14</v>
      </c>
      <c r="G30">
        <v>393</v>
      </c>
      <c r="H30">
        <v>400</v>
      </c>
      <c r="I30">
        <v>7</v>
      </c>
      <c r="J30" t="s">
        <v>58</v>
      </c>
      <c r="K30">
        <v>1</v>
      </c>
    </row>
    <row r="31" spans="1:11" x14ac:dyDescent="0.35">
      <c r="A31" t="s">
        <v>2</v>
      </c>
      <c r="B31">
        <v>6</v>
      </c>
      <c r="C31" t="s">
        <v>91</v>
      </c>
      <c r="D31" t="s">
        <v>92</v>
      </c>
      <c r="E31" t="s">
        <v>90</v>
      </c>
      <c r="F31">
        <v>15</v>
      </c>
      <c r="G31">
        <v>707</v>
      </c>
      <c r="H31">
        <v>713</v>
      </c>
      <c r="I31">
        <v>6</v>
      </c>
      <c r="J31" t="s">
        <v>93</v>
      </c>
      <c r="K31">
        <v>1</v>
      </c>
    </row>
    <row r="32" spans="1:11" x14ac:dyDescent="0.35">
      <c r="A32" t="s">
        <v>3</v>
      </c>
      <c r="B32">
        <v>9</v>
      </c>
      <c r="C32" t="s">
        <v>91</v>
      </c>
      <c r="D32" t="s">
        <v>92</v>
      </c>
      <c r="E32" t="s">
        <v>90</v>
      </c>
      <c r="F32">
        <v>15</v>
      </c>
      <c r="G32">
        <v>1389</v>
      </c>
      <c r="H32">
        <v>1399</v>
      </c>
      <c r="I32">
        <v>10</v>
      </c>
      <c r="J32" t="s">
        <v>94</v>
      </c>
      <c r="K32">
        <v>1</v>
      </c>
    </row>
    <row r="33" spans="1:11" x14ac:dyDescent="0.35">
      <c r="A33" t="s">
        <v>1</v>
      </c>
      <c r="B33">
        <v>4</v>
      </c>
      <c r="C33" t="s">
        <v>91</v>
      </c>
      <c r="D33" t="s">
        <v>92</v>
      </c>
      <c r="E33" t="s">
        <v>90</v>
      </c>
      <c r="F33">
        <v>15</v>
      </c>
      <c r="G33">
        <v>1980</v>
      </c>
      <c r="H33">
        <v>1993</v>
      </c>
      <c r="I33">
        <v>13</v>
      </c>
      <c r="J33" t="s">
        <v>95</v>
      </c>
      <c r="K33">
        <v>1</v>
      </c>
    </row>
    <row r="34" spans="1:11" x14ac:dyDescent="0.35">
      <c r="A34" t="s">
        <v>3</v>
      </c>
      <c r="B34">
        <v>10</v>
      </c>
      <c r="C34" t="s">
        <v>91</v>
      </c>
      <c r="D34" t="s">
        <v>92</v>
      </c>
      <c r="E34" t="s">
        <v>90</v>
      </c>
      <c r="F34">
        <v>15</v>
      </c>
      <c r="G34">
        <v>2078</v>
      </c>
      <c r="H34">
        <v>2088</v>
      </c>
      <c r="I34">
        <v>10</v>
      </c>
      <c r="J34" t="s">
        <v>96</v>
      </c>
      <c r="K34">
        <v>1</v>
      </c>
    </row>
    <row r="35" spans="1:11" x14ac:dyDescent="0.35">
      <c r="A35" t="s">
        <v>2</v>
      </c>
      <c r="B35">
        <v>7</v>
      </c>
      <c r="C35" t="s">
        <v>97</v>
      </c>
      <c r="D35" t="s">
        <v>98</v>
      </c>
      <c r="E35" t="s">
        <v>90</v>
      </c>
      <c r="F35">
        <v>16</v>
      </c>
      <c r="G35">
        <v>1161</v>
      </c>
      <c r="H35">
        <v>1167</v>
      </c>
      <c r="I35">
        <v>6</v>
      </c>
      <c r="J35" t="s">
        <v>99</v>
      </c>
      <c r="K35">
        <v>1</v>
      </c>
    </row>
    <row r="36" spans="1:11" x14ac:dyDescent="0.35">
      <c r="A36" t="s">
        <v>3</v>
      </c>
      <c r="B36">
        <v>11</v>
      </c>
      <c r="C36" t="s">
        <v>97</v>
      </c>
      <c r="D36" t="s">
        <v>98</v>
      </c>
      <c r="E36" t="s">
        <v>90</v>
      </c>
      <c r="F36">
        <v>16</v>
      </c>
      <c r="G36">
        <v>2567</v>
      </c>
      <c r="H36">
        <v>2574</v>
      </c>
      <c r="I36">
        <v>7</v>
      </c>
      <c r="J36" t="s">
        <v>100</v>
      </c>
      <c r="K3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AA30-1955-4A63-A1C4-EDAA7C95BF34}">
  <sheetPr codeName="Arkusz2"/>
  <dimension ref="A1:L50"/>
  <sheetViews>
    <sheetView workbookViewId="0">
      <selection activeCell="G20" sqref="G20"/>
    </sheetView>
  </sheetViews>
  <sheetFormatPr defaultRowHeight="14.5" x14ac:dyDescent="0.35"/>
  <cols>
    <col min="1" max="1" width="16.54296875" bestFit="1" customWidth="1"/>
    <col min="2" max="2" width="10.26953125" bestFit="1" customWidth="1"/>
    <col min="3" max="3" width="13.1796875" bestFit="1" customWidth="1"/>
    <col min="4" max="4" width="13" bestFit="1" customWidth="1"/>
    <col min="5" max="5" width="10.36328125" bestFit="1" customWidth="1"/>
    <col min="6" max="6" width="13.1796875" bestFit="1" customWidth="1"/>
    <col min="7" max="7" width="14.6328125" bestFit="1" customWidth="1"/>
    <col min="8" max="8" width="7.1796875" bestFit="1" customWidth="1"/>
    <col min="9" max="9" width="12.08984375" bestFit="1" customWidth="1"/>
    <col min="10" max="10" width="13.54296875" bestFit="1" customWidth="1"/>
    <col min="11" max="11" width="17" bestFit="1" customWidth="1"/>
    <col min="12" max="12" width="20.54296875" bestFit="1" customWidth="1"/>
    <col min="13" max="13" width="61.1796875" bestFit="1" customWidth="1"/>
    <col min="14" max="14" width="39.6328125" bestFit="1" customWidth="1"/>
    <col min="15" max="15" width="68.36328125" bestFit="1" customWidth="1"/>
    <col min="16" max="16" width="13.54296875" bestFit="1" customWidth="1"/>
  </cols>
  <sheetData>
    <row r="1" spans="1:12" x14ac:dyDescent="0.35">
      <c r="A1" t="s">
        <v>12</v>
      </c>
    </row>
    <row r="2" spans="1:12" x14ac:dyDescent="0.35">
      <c r="A2" t="str" cm="1">
        <f t="array" aca="1" ref="A2" ca="1">LEFT(CELL("nazwa_pliku"), FIND("[", CELL("nazwa_pliku"))-1) &amp; "Data Source.xlsx"</f>
        <v>D:\Moje programy\BSJ Simulator\Development project\Reactions Source\Data Source.xlsx</v>
      </c>
    </row>
    <row r="3" spans="1:12" x14ac:dyDescent="0.35">
      <c r="K3" t="s">
        <v>18</v>
      </c>
      <c r="L3">
        <f>COUNTA(J22:J70)</f>
        <v>8</v>
      </c>
    </row>
    <row r="4" spans="1:12" x14ac:dyDescent="0.35">
      <c r="K4" t="s">
        <v>19</v>
      </c>
      <c r="L4">
        <f>COUNTA(A35:A100)</f>
        <v>16</v>
      </c>
    </row>
    <row r="5" spans="1:12" x14ac:dyDescent="0.35">
      <c r="K5" t="s">
        <v>20</v>
      </c>
      <c r="L5">
        <f>COUNTA(A22:A26)</f>
        <v>5</v>
      </c>
    </row>
    <row r="6" spans="1:12" x14ac:dyDescent="0.35">
      <c r="K6" t="s">
        <v>21</v>
      </c>
      <c r="L6">
        <f>GETPIVOTDATA("[Measures].[Liczba Num]",$A$7)</f>
        <v>35</v>
      </c>
    </row>
    <row r="7" spans="1:12" x14ac:dyDescent="0.35">
      <c r="A7" s="1" t="s">
        <v>16</v>
      </c>
      <c r="B7" s="1" t="s">
        <v>15</v>
      </c>
    </row>
    <row r="8" spans="1:12" x14ac:dyDescent="0.35">
      <c r="A8" s="1" t="s">
        <v>13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90</v>
      </c>
      <c r="I8" t="s">
        <v>11</v>
      </c>
      <c r="J8" t="s">
        <v>14</v>
      </c>
    </row>
    <row r="9" spans="1:12" x14ac:dyDescent="0.35">
      <c r="A9" s="2" t="s">
        <v>0</v>
      </c>
      <c r="B9">
        <v>2</v>
      </c>
      <c r="E9">
        <v>1</v>
      </c>
      <c r="F9">
        <v>2</v>
      </c>
      <c r="J9">
        <v>5</v>
      </c>
    </row>
    <row r="10" spans="1:12" x14ac:dyDescent="0.35">
      <c r="A10" s="2" t="s">
        <v>1</v>
      </c>
      <c r="B10">
        <v>3</v>
      </c>
      <c r="H10">
        <v>1</v>
      </c>
      <c r="J10">
        <v>4</v>
      </c>
    </row>
    <row r="11" spans="1:12" x14ac:dyDescent="0.35">
      <c r="A11" s="2" t="s">
        <v>2</v>
      </c>
      <c r="B11">
        <v>2</v>
      </c>
      <c r="D11">
        <v>1</v>
      </c>
      <c r="E11">
        <v>1</v>
      </c>
      <c r="H11">
        <v>2</v>
      </c>
      <c r="I11">
        <v>1</v>
      </c>
      <c r="J11">
        <v>7</v>
      </c>
    </row>
    <row r="12" spans="1:12" x14ac:dyDescent="0.35">
      <c r="A12" s="2" t="s">
        <v>3</v>
      </c>
      <c r="B12">
        <v>2</v>
      </c>
      <c r="D12">
        <v>3</v>
      </c>
      <c r="F12">
        <v>2</v>
      </c>
      <c r="G12">
        <v>1</v>
      </c>
      <c r="H12">
        <v>3</v>
      </c>
      <c r="J12">
        <v>11</v>
      </c>
    </row>
    <row r="13" spans="1:12" x14ac:dyDescent="0.35">
      <c r="A13" s="2" t="s">
        <v>4</v>
      </c>
      <c r="B13">
        <v>2</v>
      </c>
      <c r="C13">
        <v>2</v>
      </c>
      <c r="D13">
        <v>1</v>
      </c>
      <c r="E13">
        <v>1</v>
      </c>
      <c r="I13">
        <v>2</v>
      </c>
      <c r="J13">
        <v>8</v>
      </c>
    </row>
    <row r="14" spans="1:12" x14ac:dyDescent="0.35">
      <c r="A14" s="2" t="s">
        <v>14</v>
      </c>
      <c r="B14">
        <v>11</v>
      </c>
      <c r="C14">
        <v>2</v>
      </c>
      <c r="D14">
        <v>5</v>
      </c>
      <c r="E14">
        <v>3</v>
      </c>
      <c r="F14">
        <v>4</v>
      </c>
      <c r="G14">
        <v>1</v>
      </c>
      <c r="H14">
        <v>6</v>
      </c>
      <c r="I14">
        <v>3</v>
      </c>
      <c r="J14">
        <v>35</v>
      </c>
    </row>
    <row r="21" spans="1:10" x14ac:dyDescent="0.35">
      <c r="A21" s="1" t="s">
        <v>13</v>
      </c>
      <c r="B21" t="s">
        <v>16</v>
      </c>
      <c r="J21" s="1" t="s">
        <v>13</v>
      </c>
    </row>
    <row r="22" spans="1:10" x14ac:dyDescent="0.35">
      <c r="A22" s="2" t="s">
        <v>0</v>
      </c>
      <c r="B22">
        <v>5</v>
      </c>
      <c r="J22" s="2" t="s">
        <v>5</v>
      </c>
    </row>
    <row r="23" spans="1:10" x14ac:dyDescent="0.35">
      <c r="A23" s="2" t="s">
        <v>1</v>
      </c>
      <c r="B23">
        <v>4</v>
      </c>
      <c r="J23" s="2" t="s">
        <v>6</v>
      </c>
    </row>
    <row r="24" spans="1:10" x14ac:dyDescent="0.35">
      <c r="A24" s="2" t="s">
        <v>2</v>
      </c>
      <c r="B24">
        <v>7</v>
      </c>
      <c r="J24" s="2" t="s">
        <v>7</v>
      </c>
    </row>
    <row r="25" spans="1:10" x14ac:dyDescent="0.35">
      <c r="A25" s="2" t="s">
        <v>3</v>
      </c>
      <c r="B25">
        <v>11</v>
      </c>
      <c r="J25" s="2" t="s">
        <v>8</v>
      </c>
    </row>
    <row r="26" spans="1:10" x14ac:dyDescent="0.35">
      <c r="A26" s="2" t="s">
        <v>4</v>
      </c>
      <c r="B26">
        <v>8</v>
      </c>
      <c r="J26" s="2" t="s">
        <v>9</v>
      </c>
    </row>
    <row r="27" spans="1:10" x14ac:dyDescent="0.35">
      <c r="A27" s="2" t="s">
        <v>14</v>
      </c>
      <c r="B27">
        <v>35</v>
      </c>
      <c r="J27" s="2" t="s">
        <v>10</v>
      </c>
    </row>
    <row r="28" spans="1:10" x14ac:dyDescent="0.35">
      <c r="J28" s="2" t="s">
        <v>90</v>
      </c>
    </row>
    <row r="29" spans="1:10" x14ac:dyDescent="0.35">
      <c r="J29" s="2" t="s">
        <v>11</v>
      </c>
    </row>
    <row r="33" spans="1:6" x14ac:dyDescent="0.35">
      <c r="A33" s="1" t="s">
        <v>17</v>
      </c>
      <c r="B33" s="1" t="s">
        <v>15</v>
      </c>
    </row>
    <row r="34" spans="1:6" x14ac:dyDescent="0.35">
      <c r="A34" s="1" t="s">
        <v>13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</row>
    <row r="35" spans="1:6" x14ac:dyDescent="0.35">
      <c r="A35" s="2">
        <v>1</v>
      </c>
      <c r="F35">
        <v>2</v>
      </c>
    </row>
    <row r="36" spans="1:6" x14ac:dyDescent="0.35">
      <c r="A36" s="2">
        <v>2</v>
      </c>
      <c r="D36">
        <v>1</v>
      </c>
      <c r="F36">
        <v>2</v>
      </c>
    </row>
    <row r="37" spans="1:6" x14ac:dyDescent="0.35">
      <c r="A37" s="2">
        <v>3</v>
      </c>
      <c r="E37">
        <v>1</v>
      </c>
    </row>
    <row r="38" spans="1:6" x14ac:dyDescent="0.35">
      <c r="A38" s="2">
        <v>4</v>
      </c>
      <c r="E38">
        <v>3</v>
      </c>
    </row>
    <row r="39" spans="1:6" x14ac:dyDescent="0.35">
      <c r="A39" s="2">
        <v>5</v>
      </c>
      <c r="D39">
        <v>1</v>
      </c>
    </row>
    <row r="40" spans="1:6" x14ac:dyDescent="0.35">
      <c r="A40" s="2">
        <v>6</v>
      </c>
      <c r="B40">
        <v>1</v>
      </c>
      <c r="C40">
        <v>1</v>
      </c>
      <c r="D40">
        <v>1</v>
      </c>
      <c r="F40">
        <v>1</v>
      </c>
    </row>
    <row r="41" spans="1:6" x14ac:dyDescent="0.35">
      <c r="A41" s="2">
        <v>7</v>
      </c>
      <c r="B41">
        <v>1</v>
      </c>
    </row>
    <row r="42" spans="1:6" x14ac:dyDescent="0.35">
      <c r="A42" s="2">
        <v>8</v>
      </c>
      <c r="D42">
        <v>1</v>
      </c>
      <c r="F42">
        <v>1</v>
      </c>
    </row>
    <row r="43" spans="1:6" x14ac:dyDescent="0.35">
      <c r="A43" s="2">
        <v>9</v>
      </c>
      <c r="D43">
        <v>1</v>
      </c>
      <c r="F43">
        <v>1</v>
      </c>
    </row>
    <row r="44" spans="1:6" x14ac:dyDescent="0.35">
      <c r="A44" s="2">
        <v>10</v>
      </c>
      <c r="E44">
        <v>1</v>
      </c>
    </row>
    <row r="45" spans="1:6" x14ac:dyDescent="0.35">
      <c r="A45" s="2">
        <v>11</v>
      </c>
      <c r="E45">
        <v>1</v>
      </c>
    </row>
    <row r="46" spans="1:6" x14ac:dyDescent="0.35">
      <c r="A46" s="2">
        <v>12</v>
      </c>
      <c r="B46">
        <v>2</v>
      </c>
    </row>
    <row r="47" spans="1:6" x14ac:dyDescent="0.35">
      <c r="A47" s="2">
        <v>13</v>
      </c>
      <c r="B47">
        <v>1</v>
      </c>
      <c r="E47">
        <v>1</v>
      </c>
    </row>
    <row r="48" spans="1:6" x14ac:dyDescent="0.35">
      <c r="A48" s="2">
        <v>14</v>
      </c>
      <c r="C48">
        <v>2</v>
      </c>
      <c r="E48">
        <v>1</v>
      </c>
      <c r="F48">
        <v>1</v>
      </c>
    </row>
    <row r="49" spans="1:5" x14ac:dyDescent="0.35">
      <c r="A49" s="2">
        <v>15</v>
      </c>
      <c r="C49">
        <v>1</v>
      </c>
      <c r="D49">
        <v>1</v>
      </c>
      <c r="E49">
        <v>2</v>
      </c>
    </row>
    <row r="50" spans="1:5" x14ac:dyDescent="0.35">
      <c r="A50" s="2">
        <v>16</v>
      </c>
      <c r="D50">
        <v>1</v>
      </c>
      <c r="E50">
        <v>1</v>
      </c>
    </row>
  </sheetData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��DDB[B[B[B[B[B[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555A4A2-D821-4259-A823-903D46F839A5}">
  <ds:schemaRefs/>
</ds:datastoreItem>
</file>

<file path=customXml/itemProps2.xml><?xml version="1.0" encoding="utf-8"?>
<ds:datastoreItem xmlns:ds="http://schemas.openxmlformats.org/officeDocument/2006/customXml" ds:itemID="{1ECB7719-8488-470B-833D-C22564420FA2}">
  <ds:schemaRefs/>
</ds:datastoreItem>
</file>

<file path=customXml/itemProps3.xml><?xml version="1.0" encoding="utf-8"?>
<ds:datastoreItem xmlns:ds="http://schemas.openxmlformats.org/officeDocument/2006/customXml" ds:itemID="{E1500989-81C3-47D4-B3C8-08B605E88102}">
  <ds:schemaRefs/>
</ds:datastoreItem>
</file>

<file path=customXml/itemProps4.xml><?xml version="1.0" encoding="utf-8"?>
<ds:datastoreItem xmlns:ds="http://schemas.openxmlformats.org/officeDocument/2006/customXml" ds:itemID="{18573FAA-8188-4554-9500-718F43F7569A}">
  <ds:schemaRefs/>
</ds:datastoreItem>
</file>

<file path=customXml/itemProps5.xml><?xml version="1.0" encoding="utf-8"?>
<ds:datastoreItem xmlns:ds="http://schemas.openxmlformats.org/officeDocument/2006/customXml" ds:itemID="{D82F4A85-3B99-4438-9758-A3BB4D8FA734}">
  <ds:schemaRefs/>
</ds:datastoreItem>
</file>

<file path=customXml/itemProps6.xml><?xml version="1.0" encoding="utf-8"?>
<ds:datastoreItem xmlns:ds="http://schemas.openxmlformats.org/officeDocument/2006/customXml" ds:itemID="{4F1612EB-D70F-44DA-91D2-38A3BF29C3AE}">
  <ds:schemaRefs/>
</ds:datastoreItem>
</file>

<file path=customXml/itemProps7.xml><?xml version="1.0" encoding="utf-8"?>
<ds:datastoreItem xmlns:ds="http://schemas.openxmlformats.org/officeDocument/2006/customXml" ds:itemID="{8E7A9C66-6444-4C08-A9FF-7FE99918CF03}">
  <ds:schemaRefs/>
</ds:datastoreItem>
</file>

<file path=customXml/itemProps8.xml><?xml version="1.0" encoding="utf-8"?>
<ds:datastoreItem xmlns:ds="http://schemas.openxmlformats.org/officeDocument/2006/customXml" ds:itemID="{CC2CC206-22A2-4FAA-9F3E-B20451186297}">
  <ds:schemaRefs/>
</ds:datastoreItem>
</file>

<file path=customXml/itemProps9.xml><?xml version="1.0" encoding="utf-8"?>
<ds:datastoreItem xmlns:ds="http://schemas.openxmlformats.org/officeDocument/2006/customXml" ds:itemID="{FDB8FA0D-FFB6-454C-B938-0484524663BA}">
  <ds:schemaRefs/>
</ds:datastoreItem>
</file>

<file path=customXml/itemProps10.xml><?xml version="1.0" encoding="utf-8"?>
<ds:datastoreItem xmlns:ds="http://schemas.openxmlformats.org/officeDocument/2006/customXml" ds:itemID="{AF0949CC-A4E2-493B-9F3C-A37E8EC25B1B}">
  <ds:schemaRefs/>
</ds:datastoreItem>
</file>

<file path=customXml/itemProps11.xml><?xml version="1.0" encoding="utf-8"?>
<ds:datastoreItem xmlns:ds="http://schemas.openxmlformats.org/officeDocument/2006/customXml" ds:itemID="{1FD2F3CB-7CC9-44DE-9878-23EB6F00DFB9}">
  <ds:schemaRefs/>
</ds:datastoreItem>
</file>

<file path=customXml/itemProps12.xml><?xml version="1.0" encoding="utf-8"?>
<ds:datastoreItem xmlns:ds="http://schemas.openxmlformats.org/officeDocument/2006/customXml" ds:itemID="{24B913DB-F0E3-4A60-9A70-A7CA1465FE26}">
  <ds:schemaRefs/>
</ds:datastoreItem>
</file>

<file path=customXml/itemProps13.xml><?xml version="1.0" encoding="utf-8"?>
<ds:datastoreItem xmlns:ds="http://schemas.openxmlformats.org/officeDocument/2006/customXml" ds:itemID="{0E564259-96F6-4490-9910-089D98647264}">
  <ds:schemaRefs/>
</ds:datastoreItem>
</file>

<file path=customXml/itemProps14.xml><?xml version="1.0" encoding="utf-8"?>
<ds:datastoreItem xmlns:ds="http://schemas.openxmlformats.org/officeDocument/2006/customXml" ds:itemID="{925A3758-EED6-42C0-9EDA-4316C2B8787A}">
  <ds:schemaRefs/>
</ds:datastoreItem>
</file>

<file path=customXml/itemProps15.xml><?xml version="1.0" encoding="utf-8"?>
<ds:datastoreItem xmlns:ds="http://schemas.openxmlformats.org/officeDocument/2006/customXml" ds:itemID="{037214ED-9EE0-4793-AFCB-9D97024972CA}">
  <ds:schemaRefs/>
</ds:datastoreItem>
</file>

<file path=customXml/itemProps16.xml><?xml version="1.0" encoding="utf-8"?>
<ds:datastoreItem xmlns:ds="http://schemas.openxmlformats.org/officeDocument/2006/customXml" ds:itemID="{F26A2C63-6568-48EE-ACB1-DF83D32F46EF}">
  <ds:schemaRefs/>
</ds:datastoreItem>
</file>

<file path=customXml/itemProps17.xml><?xml version="1.0" encoding="utf-8"?>
<ds:datastoreItem xmlns:ds="http://schemas.openxmlformats.org/officeDocument/2006/customXml" ds:itemID="{7853BA46-CB62-4B62-96A3-1E4682E22B95}">
  <ds:schemaRefs/>
</ds:datastoreItem>
</file>

<file path=customXml/itemProps18.xml><?xml version="1.0" encoding="utf-8"?>
<ds:datastoreItem xmlns:ds="http://schemas.openxmlformats.org/officeDocument/2006/customXml" ds:itemID="{3845B899-9D25-4495-927E-D256C9529235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491A044B-679A-41B6-A129-810B820896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Statistics</vt:lpstr>
      <vt:lpstr>Table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2024-07-08T04:28:00Z</dcterms:modified>
</cp:coreProperties>
</file>