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5CBD98A-AEE1-494A-A94D-AE8031DEB8B8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C1" i="8"/>
  <c r="A4" i="7"/>
  <c r="A5" i="7"/>
  <c r="A3" i="7"/>
  <c r="B17" i="6"/>
  <c r="B16" i="6"/>
  <c r="B14" i="6"/>
  <c r="B15" i="6"/>
  <c r="B19" i="5"/>
  <c r="B18" i="5"/>
  <c r="B5" i="4"/>
  <c r="B6" i="4"/>
  <c r="A8" i="4"/>
  <c r="A7" i="4"/>
  <c r="B4" i="4"/>
  <c r="B2" i="4"/>
  <c r="B3" i="4"/>
  <c r="D6" i="3"/>
  <c r="D7" i="3" l="1"/>
  <c r="D3" i="3"/>
  <c r="D5" i="3"/>
  <c r="D4" i="3"/>
  <c r="D2" i="3"/>
  <c r="B5" i="2" l="1"/>
  <c r="B2" i="2"/>
  <c r="B4" i="2"/>
  <c r="B6" i="2"/>
  <c r="B1" i="2"/>
  <c r="B3" i="2" s="1"/>
  <c r="C10" i="1" l="1"/>
  <c r="D10" i="1"/>
  <c r="B10" i="1"/>
  <c r="C9" i="1"/>
  <c r="D9" i="1"/>
  <c r="B9" i="1"/>
  <c r="C8" i="1"/>
  <c r="D8" i="1"/>
  <c r="B8" i="1"/>
  <c r="C7" i="1"/>
  <c r="D7" i="1"/>
  <c r="B7" i="1"/>
  <c r="C6" i="1"/>
  <c r="D6" i="1"/>
  <c r="B6" i="1"/>
</calcChain>
</file>

<file path=xl/sharedStrings.xml><?xml version="1.0" encoding="utf-8"?>
<sst xmlns="http://schemas.openxmlformats.org/spreadsheetml/2006/main" count="104" uniqueCount="86">
  <si>
    <t>Maximilian</t>
  </si>
  <si>
    <t>Fabian</t>
  </si>
  <si>
    <t>Leon</t>
  </si>
  <si>
    <t>Gesamtumsatz</t>
  </si>
  <si>
    <t>Höchster Umsatz</t>
  </si>
  <si>
    <t>Niedrigster Umsatz</t>
  </si>
  <si>
    <t>durchschnitlicher Umsatz</t>
  </si>
  <si>
    <t>Anzahl der erfassten Umsätze</t>
  </si>
  <si>
    <t>Umsätze 1. Quartal</t>
  </si>
  <si>
    <t>Jänner</t>
  </si>
  <si>
    <t>Februar</t>
  </si>
  <si>
    <t>März</t>
  </si>
  <si>
    <t>heutiges Datum</t>
  </si>
  <si>
    <t>Monat</t>
  </si>
  <si>
    <t>Jahr</t>
  </si>
  <si>
    <t>Tag</t>
  </si>
  <si>
    <t>bestimmtes Datum</t>
  </si>
  <si>
    <t>Jetzt</t>
  </si>
  <si>
    <t>Seitenaufrufe</t>
  </si>
  <si>
    <t>bestellte Artikel</t>
  </si>
  <si>
    <t>keine Bestellung</t>
  </si>
  <si>
    <t>Gesamtzahl der Bestellung</t>
  </si>
  <si>
    <t>durchschnittliche Menge bestellter Artikel</t>
  </si>
  <si>
    <t>größte Menge bestellter Artikel</t>
  </si>
  <si>
    <t>Anzahl der Seitenaufrufe mit Bestellung</t>
  </si>
  <si>
    <t>Gesamtzahl der Seitenaufrufe</t>
  </si>
  <si>
    <t>Funktion</t>
  </si>
  <si>
    <t>kleinste Menge</t>
  </si>
  <si>
    <t>Ausgangswert</t>
  </si>
  <si>
    <t>Gerundet</t>
  </si>
  <si>
    <t>Runden</t>
  </si>
  <si>
    <t>eine Kommastelle</t>
  </si>
  <si>
    <t>zwei Kommastellen</t>
  </si>
  <si>
    <t>Zehnerstelle</t>
  </si>
  <si>
    <t>ohne Komma</t>
  </si>
  <si>
    <t>verschatelte Funktion</t>
  </si>
  <si>
    <t xml:space="preserve"> =RUNDEN(A2;1)</t>
  </si>
  <si>
    <t xml:space="preserve"> =RUNDEN(A3;2)</t>
  </si>
  <si>
    <t xml:space="preserve"> =RUNDEN(A4;-1)</t>
  </si>
  <si>
    <t xml:space="preserve"> =RUNDEN(A5;0)</t>
  </si>
  <si>
    <t xml:space="preserve"> =RUNDEN(MITTELWERT(A2:A6);0)</t>
  </si>
  <si>
    <t>Lukas</t>
  </si>
  <si>
    <t>Elias</t>
  </si>
  <si>
    <t>Sebastian</t>
  </si>
  <si>
    <t>Isabella</t>
  </si>
  <si>
    <t>Dora</t>
  </si>
  <si>
    <t>Oliver</t>
  </si>
  <si>
    <t>Jonas</t>
  </si>
  <si>
    <t>Summe Lukas</t>
  </si>
  <si>
    <t>Summe kleiner € 60,-</t>
  </si>
  <si>
    <t>Name</t>
  </si>
  <si>
    <t>Geldbetrag</t>
  </si>
  <si>
    <t xml:space="preserve"> =SUMMEWENN(A2:B17;"Lukas";B2:B17)</t>
  </si>
  <si>
    <t xml:space="preserve"> =SUMMEWENN(B2:B17;"&lt;60")</t>
  </si>
  <si>
    <t xml:space="preserve"> =SUMMEWENN(A2:B17;A2;B2:B17)</t>
  </si>
  <si>
    <t>Getränke</t>
  </si>
  <si>
    <t>Menge</t>
  </si>
  <si>
    <t>Coca Cola</t>
  </si>
  <si>
    <t>Almdudler</t>
  </si>
  <si>
    <t>Sodazitrone</t>
  </si>
  <si>
    <t>Marillennektrar</t>
  </si>
  <si>
    <t>Mineralwasser</t>
  </si>
  <si>
    <t>Spezi</t>
  </si>
  <si>
    <t>Anzahl dser nummerischen Einträge: A2 bis B13</t>
  </si>
  <si>
    <t>Anzahl der Zellen mit Eintrag "Spezi": A2 bis B13</t>
  </si>
  <si>
    <t>Anzahl der Zellen mit Eintrag kleiner als 200</t>
  </si>
  <si>
    <t>Anzahl aller Einträge: A2 bis B14</t>
  </si>
  <si>
    <t xml:space="preserve"> =ANZAHL(A2:B13)</t>
  </si>
  <si>
    <t xml:space="preserve"> =ANZAHL2(A2:B13)</t>
  </si>
  <si>
    <t xml:space="preserve"> =ZÄHLENWENN(A2:B13;"&lt;200")</t>
  </si>
  <si>
    <t xml:space="preserve"> =ZÄHLENWENN(A2:B13;"Spezi")</t>
  </si>
  <si>
    <t>Sebastian ist ein Fan von Fabian</t>
  </si>
  <si>
    <t>sebastian ist ein fan von fabian</t>
  </si>
  <si>
    <t>Ausganssatz</t>
  </si>
  <si>
    <t>alle Buchstaben groß (A2)</t>
  </si>
  <si>
    <t>immer der erste Buchstabe groß (A2)</t>
  </si>
  <si>
    <t>alles klein (A1)</t>
  </si>
  <si>
    <t>ich</t>
  </si>
  <si>
    <t>wünsche</t>
  </si>
  <si>
    <t>euch</t>
  </si>
  <si>
    <t>einen</t>
  </si>
  <si>
    <t>wunderschönen</t>
  </si>
  <si>
    <t>Abend</t>
  </si>
  <si>
    <t>.</t>
  </si>
  <si>
    <t xml:space="preserve"> =VERKETTEN(A1;A2;A3;A4;A5;A6;A7)</t>
  </si>
  <si>
    <t xml:space="preserve"> =VERKETTEN(A1;" ";A2;" ";A3;" ";A4;" ";A5;" ";A6;A7)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</si>
</sst>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&quot;.&quot;###&quot; €&quot;"/>
    <numFmt numFmtId="166" formatCode="0&quot; 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0" xfId="0" applyFill="1"/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166" fontId="0" fillId="0" borderId="0" xfId="0" applyNumberFormat="1"/>
    <xf numFmtId="0" fontId="0" fillId="2" borderId="0" xfId="0" applyNumberForma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0" sqref="B10:D10"/>
    </sheetView>
  </sheetViews>
  <sheetFormatPr baseColWidth="10" defaultColWidth="9.140625" defaultRowHeight="15" x14ac:dyDescent="0.25"/>
  <cols>
    <col min="1" max="1" width="26.85546875" customWidth="1"/>
    <col min="2" max="2" width="12.85546875" customWidth="1"/>
    <col min="3" max="3" width="13.28515625" customWidth="1"/>
    <col min="4" max="4" width="14.85546875" customWidth="1"/>
  </cols>
  <sheetData>
    <row r="1" spans="1:4" x14ac:dyDescent="0.25">
      <c r="A1" s="3"/>
      <c r="B1" s="13" t="s">
        <v>8</v>
      </c>
      <c r="C1" s="13"/>
      <c r="D1" s="13"/>
    </row>
    <row r="2" spans="1:4" x14ac:dyDescent="0.25">
      <c r="A2" s="3"/>
      <c r="B2" s="2" t="s">
        <v>9</v>
      </c>
      <c r="C2" s="2" t="s">
        <v>10</v>
      </c>
      <c r="D2" s="2" t="s">
        <v>11</v>
      </c>
    </row>
    <row r="3" spans="1:4" x14ac:dyDescent="0.25">
      <c r="A3" s="4" t="s">
        <v>0</v>
      </c>
      <c r="B3" s="2">
        <v>12998</v>
      </c>
      <c r="C3" s="2">
        <v>13318</v>
      </c>
      <c r="D3" s="2">
        <v>9062</v>
      </c>
    </row>
    <row r="4" spans="1:4" x14ac:dyDescent="0.25">
      <c r="A4" s="4" t="s">
        <v>1</v>
      </c>
      <c r="B4" s="2">
        <v>13135</v>
      </c>
      <c r="C4" s="2">
        <v>10718</v>
      </c>
      <c r="D4" s="2">
        <v>8870</v>
      </c>
    </row>
    <row r="5" spans="1:4" x14ac:dyDescent="0.25">
      <c r="A5" s="4" t="s">
        <v>2</v>
      </c>
      <c r="B5" s="2">
        <v>14268</v>
      </c>
      <c r="C5" s="2">
        <v>10930</v>
      </c>
      <c r="D5" s="2">
        <v>13758</v>
      </c>
    </row>
    <row r="6" spans="1:4" x14ac:dyDescent="0.25">
      <c r="A6" s="4" t="s">
        <v>3</v>
      </c>
      <c r="B6" s="5">
        <f>SUM(B3:B5)</f>
        <v>40401</v>
      </c>
      <c r="C6" s="5">
        <f t="shared" ref="C6:D6" si="0">SUM(C3:C5)</f>
        <v>34966</v>
      </c>
      <c r="D6" s="5">
        <f t="shared" si="0"/>
        <v>31690</v>
      </c>
    </row>
    <row r="7" spans="1:4" x14ac:dyDescent="0.25">
      <c r="A7" s="4" t="s">
        <v>4</v>
      </c>
      <c r="B7" s="5">
        <f>MAX(B3:B5)</f>
        <v>14268</v>
      </c>
      <c r="C7" s="5">
        <f t="shared" ref="C7:D7" si="1">MAX(C3:C5)</f>
        <v>13318</v>
      </c>
      <c r="D7" s="5">
        <f t="shared" si="1"/>
        <v>13758</v>
      </c>
    </row>
    <row r="8" spans="1:4" x14ac:dyDescent="0.25">
      <c r="A8" s="4" t="s">
        <v>5</v>
      </c>
      <c r="B8" s="5">
        <f>MIN(B3:B5)</f>
        <v>12998</v>
      </c>
      <c r="C8" s="5">
        <f t="shared" ref="C8:D8" si="2">MIN(C3:C5)</f>
        <v>10718</v>
      </c>
      <c r="D8" s="5">
        <f t="shared" si="2"/>
        <v>8870</v>
      </c>
    </row>
    <row r="9" spans="1:4" x14ac:dyDescent="0.25">
      <c r="A9" s="4" t="s">
        <v>6</v>
      </c>
      <c r="B9" s="5">
        <f>AVERAGE(B2:B5)</f>
        <v>13467</v>
      </c>
      <c r="C9" s="5">
        <f t="shared" ref="C9:D9" si="3">AVERAGE(C2:C5)</f>
        <v>11655.333333333334</v>
      </c>
      <c r="D9" s="5">
        <f t="shared" si="3"/>
        <v>10563.333333333334</v>
      </c>
    </row>
    <row r="10" spans="1:4" x14ac:dyDescent="0.25">
      <c r="A10" s="4" t="s">
        <v>7</v>
      </c>
      <c r="B10" s="6">
        <f>COUNT(B3:B5)</f>
        <v>3</v>
      </c>
      <c r="C10" s="6">
        <f t="shared" ref="C10:D10" si="4">COUNT(C3:C5)</f>
        <v>3</v>
      </c>
      <c r="D10" s="6">
        <f t="shared" si="4"/>
        <v>3</v>
      </c>
    </row>
    <row r="11" spans="1:4" x14ac:dyDescent="0.25">
      <c r="B11" s="1"/>
      <c r="C11" s="1"/>
      <c r="D11" s="1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727-729D-4CD3-A551-861A1A4EC0B1}">
  <dimension ref="A1:B6"/>
  <sheetViews>
    <sheetView workbookViewId="0">
      <selection activeCell="B5" sqref="B5"/>
    </sheetView>
  </sheetViews>
  <sheetFormatPr baseColWidth="10" defaultRowHeight="15" x14ac:dyDescent="0.25"/>
  <cols>
    <col min="1" max="1" width="22.5703125" customWidth="1"/>
    <col min="2" max="2" width="25.5703125" customWidth="1"/>
  </cols>
  <sheetData>
    <row r="1" spans="1:2" x14ac:dyDescent="0.25">
      <c r="A1" s="7" t="s">
        <v>12</v>
      </c>
      <c r="B1" s="9">
        <f ca="1">TODAY()</f>
        <v>44270</v>
      </c>
    </row>
    <row r="2" spans="1:2" x14ac:dyDescent="0.25">
      <c r="A2" s="7" t="s">
        <v>13</v>
      </c>
      <c r="B2" s="8">
        <f ca="1">MONTH(TODAY())</f>
        <v>3</v>
      </c>
    </row>
    <row r="3" spans="1:2" x14ac:dyDescent="0.25">
      <c r="A3" s="7" t="s">
        <v>14</v>
      </c>
      <c r="B3" s="8">
        <f ca="1">YEAR(B1)</f>
        <v>2021</v>
      </c>
    </row>
    <row r="4" spans="1:2" x14ac:dyDescent="0.25">
      <c r="A4" s="7" t="s">
        <v>15</v>
      </c>
      <c r="B4" s="8">
        <f ca="1">DAY(TODAY())</f>
        <v>15</v>
      </c>
    </row>
    <row r="5" spans="1:2" x14ac:dyDescent="0.25">
      <c r="A5" s="7" t="s">
        <v>16</v>
      </c>
      <c r="B5" s="9">
        <f>DATE(2021,3,28)</f>
        <v>44283</v>
      </c>
    </row>
    <row r="6" spans="1:2" x14ac:dyDescent="0.25">
      <c r="A6" s="7" t="s">
        <v>17</v>
      </c>
      <c r="B6" s="10">
        <f ca="1">NOW()</f>
        <v>44270.684453703703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6957-5711-4A9C-BBDC-DDBD06196FBD}">
  <dimension ref="A1:D9"/>
  <sheetViews>
    <sheetView workbookViewId="0">
      <selection activeCell="E9" sqref="E9"/>
    </sheetView>
  </sheetViews>
  <sheetFormatPr baseColWidth="10" defaultRowHeight="15" x14ac:dyDescent="0.25"/>
  <cols>
    <col min="1" max="1" width="15.140625" customWidth="1"/>
    <col min="2" max="2" width="15.28515625" customWidth="1"/>
    <col min="3" max="3" width="39.140625" customWidth="1"/>
  </cols>
  <sheetData>
    <row r="1" spans="1:4" x14ac:dyDescent="0.25">
      <c r="A1" s="7" t="s">
        <v>18</v>
      </c>
      <c r="B1" s="7" t="s">
        <v>19</v>
      </c>
      <c r="D1" t="s">
        <v>26</v>
      </c>
    </row>
    <row r="2" spans="1:4" x14ac:dyDescent="0.25">
      <c r="A2" s="11">
        <v>44256.458333333336</v>
      </c>
      <c r="B2" s="7">
        <v>7</v>
      </c>
      <c r="C2" t="s">
        <v>21</v>
      </c>
      <c r="D2" s="12">
        <f>SUM(B2+B5+B6+B7+B8)</f>
        <v>30</v>
      </c>
    </row>
    <row r="3" spans="1:4" x14ac:dyDescent="0.25">
      <c r="A3" s="11">
        <v>44256.509722222225</v>
      </c>
      <c r="B3" s="7" t="s">
        <v>20</v>
      </c>
      <c r="C3" t="s">
        <v>22</v>
      </c>
      <c r="D3" s="12">
        <f>AVERAGE(B2,B5:B8)</f>
        <v>6</v>
      </c>
    </row>
    <row r="4" spans="1:4" x14ac:dyDescent="0.25">
      <c r="A4" s="11">
        <v>44256.625</v>
      </c>
      <c r="B4" s="7" t="s">
        <v>20</v>
      </c>
      <c r="C4" t="s">
        <v>23</v>
      </c>
      <c r="D4" s="12">
        <f>MAX(B2,B5:B8)</f>
        <v>13</v>
      </c>
    </row>
    <row r="5" spans="1:4" x14ac:dyDescent="0.25">
      <c r="A5" s="11">
        <v>44257.343055555553</v>
      </c>
      <c r="B5" s="7">
        <v>3</v>
      </c>
      <c r="C5" t="s">
        <v>24</v>
      </c>
      <c r="D5" s="12">
        <f>COUNTA(B2,B5:B8)</f>
        <v>5</v>
      </c>
    </row>
    <row r="6" spans="1:4" x14ac:dyDescent="0.25">
      <c r="A6" s="11">
        <v>44257.458333333336</v>
      </c>
      <c r="B6" s="7">
        <v>2</v>
      </c>
      <c r="C6" t="s">
        <v>25</v>
      </c>
      <c r="D6" s="12">
        <f>COUNTA(B2:B9)</f>
        <v>8</v>
      </c>
    </row>
    <row r="7" spans="1:4" x14ac:dyDescent="0.25">
      <c r="A7" s="11">
        <v>44257.593055555553</v>
      </c>
      <c r="B7" s="7">
        <v>13</v>
      </c>
      <c r="C7" t="s">
        <v>27</v>
      </c>
      <c r="D7" s="12">
        <f>MIN(B2,B5:B8)</f>
        <v>2</v>
      </c>
    </row>
    <row r="8" spans="1:4" x14ac:dyDescent="0.25">
      <c r="A8" s="11">
        <v>44257.666666666664</v>
      </c>
      <c r="B8" s="7">
        <v>5</v>
      </c>
    </row>
    <row r="9" spans="1:4" x14ac:dyDescent="0.25">
      <c r="A9" s="11">
        <v>44257.708333333336</v>
      </c>
      <c r="B9" s="7" t="s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576E-48B4-4B28-B13D-9D4928C0DBB5}">
  <dimension ref="A1:D8"/>
  <sheetViews>
    <sheetView workbookViewId="0">
      <selection activeCell="F8" sqref="F8"/>
    </sheetView>
  </sheetViews>
  <sheetFormatPr baseColWidth="10" defaultRowHeight="15" x14ac:dyDescent="0.25"/>
  <cols>
    <col min="1" max="1" width="14" customWidth="1"/>
    <col min="3" max="3" width="19.85546875" customWidth="1"/>
    <col min="4" max="4" width="35.85546875" customWidth="1"/>
  </cols>
  <sheetData>
    <row r="1" spans="1:4" x14ac:dyDescent="0.25">
      <c r="A1" s="14" t="s">
        <v>28</v>
      </c>
      <c r="B1" s="14" t="s">
        <v>29</v>
      </c>
      <c r="C1" s="14" t="s">
        <v>30</v>
      </c>
    </row>
    <row r="2" spans="1:4" x14ac:dyDescent="0.25">
      <c r="A2" s="7">
        <v>18.234500000000001</v>
      </c>
      <c r="B2" s="8">
        <f>ROUND(A2,1)</f>
        <v>18.2</v>
      </c>
      <c r="C2" s="7" t="s">
        <v>31</v>
      </c>
      <c r="D2" s="12" t="s">
        <v>36</v>
      </c>
    </row>
    <row r="3" spans="1:4" x14ac:dyDescent="0.25">
      <c r="A3" s="7">
        <v>18.234500000000001</v>
      </c>
      <c r="B3" s="8">
        <f>ROUND(A3,2)</f>
        <v>18.23</v>
      </c>
      <c r="C3" s="7" t="s">
        <v>32</v>
      </c>
      <c r="D3" s="12" t="s">
        <v>37</v>
      </c>
    </row>
    <row r="4" spans="1:4" x14ac:dyDescent="0.25">
      <c r="A4" s="7">
        <v>18.234500000000001</v>
      </c>
      <c r="B4" s="8">
        <f>ROUND(A4,-1)</f>
        <v>20</v>
      </c>
      <c r="C4" s="7" t="s">
        <v>33</v>
      </c>
      <c r="D4" s="12" t="s">
        <v>38</v>
      </c>
    </row>
    <row r="5" spans="1:4" x14ac:dyDescent="0.25">
      <c r="A5" s="7">
        <v>18.234500000000001</v>
      </c>
      <c r="B5" s="8">
        <f>ROUND(A5,0)</f>
        <v>18</v>
      </c>
      <c r="C5" s="7" t="s">
        <v>34</v>
      </c>
      <c r="D5" s="12" t="s">
        <v>39</v>
      </c>
    </row>
    <row r="6" spans="1:4" x14ac:dyDescent="0.25">
      <c r="A6" s="7">
        <v>18.234500000000001</v>
      </c>
      <c r="B6" s="8">
        <f>ROUND(AVERAGE(A2:A6),0)</f>
        <v>18</v>
      </c>
      <c r="C6" s="7" t="s">
        <v>35</v>
      </c>
      <c r="D6" s="15" t="s">
        <v>40</v>
      </c>
    </row>
    <row r="7" spans="1:4" x14ac:dyDescent="0.25">
      <c r="A7">
        <f>AVERAGE(A2:A6)</f>
        <v>18.234500000000001</v>
      </c>
    </row>
    <row r="8" spans="1:4" x14ac:dyDescent="0.25">
      <c r="A8">
        <f>ROUND(A6,3)</f>
        <v>18.234999999999999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E0B5-BF43-4936-A988-2E7B9D0E667A}">
  <dimension ref="A1:E19"/>
  <sheetViews>
    <sheetView workbookViewId="0">
      <selection activeCell="I21" sqref="I21"/>
    </sheetView>
  </sheetViews>
  <sheetFormatPr baseColWidth="10" defaultRowHeight="15" x14ac:dyDescent="0.25"/>
  <cols>
    <col min="1" max="1" width="19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41</v>
      </c>
      <c r="B2" s="16">
        <v>50</v>
      </c>
    </row>
    <row r="3" spans="1:2" x14ac:dyDescent="0.25">
      <c r="A3" t="s">
        <v>42</v>
      </c>
      <c r="B3" s="16">
        <v>33</v>
      </c>
    </row>
    <row r="4" spans="1:2" x14ac:dyDescent="0.25">
      <c r="A4" t="s">
        <v>43</v>
      </c>
      <c r="B4" s="16">
        <v>22</v>
      </c>
    </row>
    <row r="5" spans="1:2" x14ac:dyDescent="0.25">
      <c r="A5" t="s">
        <v>44</v>
      </c>
      <c r="B5" s="16">
        <v>14</v>
      </c>
    </row>
    <row r="6" spans="1:2" x14ac:dyDescent="0.25">
      <c r="A6" t="s">
        <v>45</v>
      </c>
      <c r="B6" s="16">
        <v>23</v>
      </c>
    </row>
    <row r="7" spans="1:2" x14ac:dyDescent="0.25">
      <c r="A7" t="s">
        <v>46</v>
      </c>
      <c r="B7" s="16">
        <v>110</v>
      </c>
    </row>
    <row r="8" spans="1:2" x14ac:dyDescent="0.25">
      <c r="A8" t="s">
        <v>47</v>
      </c>
      <c r="B8" s="16">
        <v>78</v>
      </c>
    </row>
    <row r="9" spans="1:2" x14ac:dyDescent="0.25">
      <c r="A9" t="s">
        <v>1</v>
      </c>
      <c r="B9" s="16">
        <v>63</v>
      </c>
    </row>
    <row r="10" spans="1:2" x14ac:dyDescent="0.25">
      <c r="A10" t="s">
        <v>41</v>
      </c>
      <c r="B10" s="16">
        <v>99</v>
      </c>
    </row>
    <row r="11" spans="1:2" x14ac:dyDescent="0.25">
      <c r="A11" t="s">
        <v>42</v>
      </c>
      <c r="B11" s="16">
        <v>45</v>
      </c>
    </row>
    <row r="12" spans="1:2" x14ac:dyDescent="0.25">
      <c r="A12" t="s">
        <v>43</v>
      </c>
      <c r="B12" s="16">
        <v>66</v>
      </c>
    </row>
    <row r="13" spans="1:2" x14ac:dyDescent="0.25">
      <c r="A13" t="s">
        <v>44</v>
      </c>
      <c r="B13" s="16">
        <v>88</v>
      </c>
    </row>
    <row r="14" spans="1:2" x14ac:dyDescent="0.25">
      <c r="A14" t="s">
        <v>45</v>
      </c>
      <c r="B14" s="16">
        <v>77</v>
      </c>
    </row>
    <row r="15" spans="1:2" x14ac:dyDescent="0.25">
      <c r="A15" t="s">
        <v>46</v>
      </c>
      <c r="B15" s="16">
        <v>53</v>
      </c>
    </row>
    <row r="16" spans="1:2" x14ac:dyDescent="0.25">
      <c r="A16" t="s">
        <v>47</v>
      </c>
      <c r="B16" s="16">
        <v>65</v>
      </c>
    </row>
    <row r="17" spans="1:5" x14ac:dyDescent="0.25">
      <c r="A17" t="s">
        <v>1</v>
      </c>
      <c r="B17" s="16">
        <v>86</v>
      </c>
      <c r="C17" s="12" t="s">
        <v>54</v>
      </c>
      <c r="D17" s="12"/>
      <c r="E17" s="12"/>
    </row>
    <row r="18" spans="1:5" x14ac:dyDescent="0.25">
      <c r="A18" t="s">
        <v>48</v>
      </c>
      <c r="B18" s="17">
        <f ca="1">SUMIF(A2:B17,"Lukas",B2:B17)</f>
        <v>149</v>
      </c>
      <c r="C18" s="12" t="s">
        <v>52</v>
      </c>
      <c r="D18" s="12"/>
      <c r="E18" s="12"/>
    </row>
    <row r="19" spans="1:5" x14ac:dyDescent="0.25">
      <c r="A19" t="s">
        <v>49</v>
      </c>
      <c r="B19" s="12">
        <f>SUMIF(B2:B17,"&lt;60")</f>
        <v>240</v>
      </c>
      <c r="C19" s="12" t="s">
        <v>53</v>
      </c>
      <c r="D19" s="12"/>
      <c r="E19" s="1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6D8-741D-4F80-AF1C-4B07EEB5DA59}">
  <dimension ref="A1:C17"/>
  <sheetViews>
    <sheetView workbookViewId="0">
      <selection activeCell="I4" sqref="I4"/>
    </sheetView>
  </sheetViews>
  <sheetFormatPr baseColWidth="10" defaultRowHeight="15" x14ac:dyDescent="0.25"/>
  <cols>
    <col min="1" max="1" width="42.7109375" customWidth="1"/>
    <col min="2" max="2" width="11.85546875" customWidth="1"/>
    <col min="3" max="3" width="28.85546875" customWidth="1"/>
  </cols>
  <sheetData>
    <row r="1" spans="1:3" x14ac:dyDescent="0.25">
      <c r="A1" s="7" t="s">
        <v>55</v>
      </c>
      <c r="B1" s="7" t="s">
        <v>56</v>
      </c>
    </row>
    <row r="2" spans="1:3" x14ac:dyDescent="0.25">
      <c r="A2" s="7" t="s">
        <v>57</v>
      </c>
      <c r="B2" s="7">
        <v>456</v>
      </c>
    </row>
    <row r="3" spans="1:3" x14ac:dyDescent="0.25">
      <c r="A3" s="7" t="s">
        <v>58</v>
      </c>
      <c r="B3" s="7">
        <v>389</v>
      </c>
    </row>
    <row r="4" spans="1:3" x14ac:dyDescent="0.25">
      <c r="A4" s="7" t="s">
        <v>59</v>
      </c>
      <c r="B4" s="7">
        <v>777</v>
      </c>
    </row>
    <row r="5" spans="1:3" x14ac:dyDescent="0.25">
      <c r="A5" s="7" t="s">
        <v>60</v>
      </c>
      <c r="B5" s="7">
        <v>456</v>
      </c>
    </row>
    <row r="6" spans="1:3" x14ac:dyDescent="0.25">
      <c r="A6" s="7" t="s">
        <v>61</v>
      </c>
      <c r="B6" s="7">
        <v>789</v>
      </c>
    </row>
    <row r="7" spans="1:3" x14ac:dyDescent="0.25">
      <c r="A7" s="7" t="s">
        <v>62</v>
      </c>
      <c r="B7" s="7">
        <v>123</v>
      </c>
    </row>
    <row r="8" spans="1:3" x14ac:dyDescent="0.25">
      <c r="A8" s="7" t="s">
        <v>57</v>
      </c>
      <c r="B8" s="7">
        <v>412</v>
      </c>
    </row>
    <row r="9" spans="1:3" x14ac:dyDescent="0.25">
      <c r="A9" s="7" t="s">
        <v>58</v>
      </c>
      <c r="B9" s="7">
        <v>312</v>
      </c>
    </row>
    <row r="10" spans="1:3" x14ac:dyDescent="0.25">
      <c r="A10" s="7" t="s">
        <v>59</v>
      </c>
      <c r="B10" s="7">
        <v>478</v>
      </c>
    </row>
    <row r="11" spans="1:3" x14ac:dyDescent="0.25">
      <c r="A11" s="7" t="s">
        <v>60</v>
      </c>
      <c r="B11" s="7">
        <v>852</v>
      </c>
    </row>
    <row r="12" spans="1:3" x14ac:dyDescent="0.25">
      <c r="A12" s="7" t="s">
        <v>61</v>
      </c>
      <c r="B12" s="7">
        <v>128</v>
      </c>
    </row>
    <row r="13" spans="1:3" x14ac:dyDescent="0.25">
      <c r="A13" s="7" t="s">
        <v>62</v>
      </c>
      <c r="B13" s="7">
        <v>111</v>
      </c>
    </row>
    <row r="14" spans="1:3" x14ac:dyDescent="0.25">
      <c r="A14" s="18" t="s">
        <v>63</v>
      </c>
      <c r="B14" s="8">
        <f>COUNT(A2:B13)</f>
        <v>12</v>
      </c>
      <c r="C14" s="12" t="s">
        <v>67</v>
      </c>
    </row>
    <row r="15" spans="1:3" x14ac:dyDescent="0.25">
      <c r="A15" s="18" t="s">
        <v>66</v>
      </c>
      <c r="B15" s="8">
        <f>COUNTA(A2:B13)</f>
        <v>24</v>
      </c>
      <c r="C15" s="12" t="s">
        <v>68</v>
      </c>
    </row>
    <row r="16" spans="1:3" x14ac:dyDescent="0.25">
      <c r="A16" s="18" t="s">
        <v>64</v>
      </c>
      <c r="B16" s="8">
        <f>COUNTIF(A2:B13,"Spezi")</f>
        <v>2</v>
      </c>
      <c r="C16" s="12" t="s">
        <v>70</v>
      </c>
    </row>
    <row r="17" spans="1:3" x14ac:dyDescent="0.25">
      <c r="A17" s="18" t="s">
        <v>65</v>
      </c>
      <c r="B17" s="8">
        <f>COUNTIF(A2:B13,"&lt;200")</f>
        <v>3</v>
      </c>
      <c r="C17" s="12" t="s">
        <v>69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E24-72F4-48C8-A1A8-3EE3210810AB}">
  <dimension ref="A1:B5"/>
  <sheetViews>
    <sheetView workbookViewId="0">
      <selection activeCell="D12" sqref="D12"/>
    </sheetView>
  </sheetViews>
  <sheetFormatPr baseColWidth="10" defaultRowHeight="15" x14ac:dyDescent="0.25"/>
  <cols>
    <col min="1" max="1" width="36.140625" customWidth="1"/>
    <col min="2" max="2" width="34" customWidth="1"/>
  </cols>
  <sheetData>
    <row r="1" spans="1:2" x14ac:dyDescent="0.25">
      <c r="A1" t="s">
        <v>71</v>
      </c>
      <c r="B1" t="s">
        <v>73</v>
      </c>
    </row>
    <row r="2" spans="1:2" x14ac:dyDescent="0.25">
      <c r="A2" t="s">
        <v>72</v>
      </c>
      <c r="B2" t="s">
        <v>73</v>
      </c>
    </row>
    <row r="3" spans="1:2" x14ac:dyDescent="0.25">
      <c r="A3" s="12" t="str">
        <f>UPPER(A2)</f>
        <v>SEBASTIAN IST EIN FAN VON FABIAN</v>
      </c>
      <c r="B3" t="s">
        <v>74</v>
      </c>
    </row>
    <row r="4" spans="1:2" x14ac:dyDescent="0.25">
      <c r="A4" s="12" t="str">
        <f>PROPER(A2)</f>
        <v>Sebastian Ist Ein Fan Von Fabian</v>
      </c>
      <c r="B4" t="s">
        <v>75</v>
      </c>
    </row>
    <row r="5" spans="1:2" x14ac:dyDescent="0.25">
      <c r="A5" s="12" t="str">
        <f>LOWER(A1)</f>
        <v>sebastian ist ein fan von fabian</v>
      </c>
      <c r="B5" t="s">
        <v>76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3E93-A7E9-4BF2-AB32-917C6AE45C32}">
  <dimension ref="A1:C7"/>
  <sheetViews>
    <sheetView tabSelected="1" workbookViewId="0">
      <selection activeCell="C6" sqref="C6"/>
    </sheetView>
  </sheetViews>
  <sheetFormatPr baseColWidth="10" defaultRowHeight="15" x14ac:dyDescent="0.25"/>
  <cols>
    <col min="1" max="1" width="15.28515625" customWidth="1"/>
    <col min="3" max="3" width="47.42578125" customWidth="1"/>
  </cols>
  <sheetData>
    <row r="1" spans="1:3" x14ac:dyDescent="0.25">
      <c r="A1" t="s">
        <v>77</v>
      </c>
      <c r="C1" s="12" t="str">
        <f>CONCATENATE(A1,A2,A3,A4,A5,A6,A7)</f>
        <v>ichwünscheeucheinenwunderschönenAbend.</v>
      </c>
    </row>
    <row r="2" spans="1:3" x14ac:dyDescent="0.25">
      <c r="A2" t="s">
        <v>78</v>
      </c>
      <c r="C2" s="12" t="s">
        <v>84</v>
      </c>
    </row>
    <row r="3" spans="1:3" x14ac:dyDescent="0.25">
      <c r="A3" t="s">
        <v>79</v>
      </c>
    </row>
    <row r="4" spans="1:3" x14ac:dyDescent="0.25">
      <c r="A4" t="s">
        <v>80</v>
      </c>
      <c r="C4" s="12" t="str">
        <f>CONCATENATE(A1," ",A2," ",A3," ",A4," ",A5," ",A6," ",A7)</f>
        <v>ich wünsche euch einen wunderschönen Abend .</v>
      </c>
    </row>
    <row r="5" spans="1:3" x14ac:dyDescent="0.25">
      <c r="A5" t="s">
        <v>81</v>
      </c>
      <c r="C5" s="12" t="s">
        <v>85</v>
      </c>
    </row>
    <row r="6" spans="1:3" x14ac:dyDescent="0.25">
      <c r="A6" t="s">
        <v>82</v>
      </c>
    </row>
    <row r="7" spans="1:3" x14ac:dyDescent="0.25">
      <c r="A7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2021-03-15T15:26:06Z</dcterms:modified>
</cp:coreProperties>
</file>